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EST_2025\"/>
    </mc:Choice>
  </mc:AlternateContent>
  <xr:revisionPtr revIDLastSave="0" documentId="13_ncr:1_{E3D16061-254B-4877-9E00-548E6B15888A}" xr6:coauthVersionLast="47" xr6:coauthVersionMax="47" xr10:uidLastSave="{00000000-0000-0000-0000-000000000000}"/>
  <workbookProtection workbookAlgorithmName="SHA-512" workbookHashValue="O4Io7kpIDbE74zcQOLiTWVvYY+mGlRjy0ooLZxCgYb+788CoinushTNRSOtx/8ls/iz7uohOLvE6MygEAOFeng==" workbookSaltValue="oxbE1cCAkvERYuYxGrWCBA==" workbookSpinCount="100000" lockStructure="1"/>
  <bookViews>
    <workbookView xWindow="-120" yWindow="-120" windowWidth="29040" windowHeight="15840" tabRatio="828" firstSheet="1" activeTab="2" xr2:uid="{00000000-000D-0000-FFFF-FFFF00000000}"/>
  </bookViews>
  <sheets>
    <sheet name="Aux" sheetId="15" state="hidden" r:id="rId1"/>
    <sheet name="Personal" sheetId="1" r:id="rId2"/>
    <sheet name="Contratos I+D+i" sheetId="3" r:id="rId3"/>
    <sheet name="S. Externos (Consultoría)" sheetId="4" r:id="rId4"/>
    <sheet name="Adquisición Conocimiento" sheetId="5" r:id="rId5"/>
    <sheet name="Registro Propiedad PYME" sheetId="6" r:id="rId6"/>
    <sheet name="Material Fungible" sheetId="8" r:id="rId7"/>
    <sheet name="Auditoría" sheetId="13" r:id="rId8"/>
    <sheet name="Costes indirectos" sheetId="16" r:id="rId9"/>
    <sheet name="TOTAL" sheetId="14" r:id="rId10"/>
  </sheets>
  <definedNames>
    <definedName name="_xlnm.Print_Area" localSheetId="7">Auditoría!$A$1:$I$30</definedName>
    <definedName name="_xlnm.Print_Area" localSheetId="2">'Contratos I+D+i'!$A$1:$G$34</definedName>
    <definedName name="_xlnm.Print_Area" localSheetId="8">'Costes indirectos'!$A$1:$I$30</definedName>
    <definedName name="_xlnm.Print_Area" localSheetId="6">'Material Fungible'!$A$1:$J$35</definedName>
    <definedName name="_xlnm.Print_Area" localSheetId="1">Personal!$A$1:$L$32</definedName>
    <definedName name="_xlnm.Print_Area" localSheetId="5">'Registro Propiedad PYME'!$A$1:$F$35</definedName>
    <definedName name="_xlnm.Print_Area" localSheetId="9">TOTAL!$A$1:$F$33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H11" i="3" l="1"/>
  <c r="E31" i="14" l="1"/>
  <c r="F18" i="14" s="1"/>
  <c r="B9" i="16" l="1"/>
  <c r="B8" i="16"/>
  <c r="B6" i="16"/>
  <c r="B10" i="5" l="1"/>
  <c r="B9" i="5"/>
  <c r="G13" i="6" l="1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12" i="6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13" i="5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12" i="4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12" i="3"/>
  <c r="B6" i="14" l="1"/>
  <c r="B6" i="13"/>
  <c r="B6" i="8"/>
  <c r="B6" i="6"/>
  <c r="B9" i="6"/>
  <c r="B8" i="6"/>
  <c r="B7" i="5"/>
  <c r="B9" i="4"/>
  <c r="B8" i="4"/>
  <c r="B6" i="4"/>
  <c r="B6" i="3"/>
  <c r="E30" i="14" l="1"/>
  <c r="F12" i="14" s="1"/>
  <c r="G12" i="13"/>
  <c r="C18" i="14" s="1"/>
  <c r="H12" i="13"/>
  <c r="D18" i="14" s="1"/>
  <c r="D13" i="13"/>
  <c r="E13" i="13"/>
  <c r="C13" i="13"/>
  <c r="F12" i="13"/>
  <c r="B18" i="14" s="1"/>
  <c r="J13" i="1"/>
  <c r="I14" i="1"/>
  <c r="I15" i="1"/>
  <c r="J16" i="1"/>
  <c r="I17" i="1"/>
  <c r="I18" i="1"/>
  <c r="I19" i="1"/>
  <c r="K21" i="1"/>
  <c r="I22" i="1"/>
  <c r="I25" i="1"/>
  <c r="I26" i="1"/>
  <c r="I27" i="1"/>
  <c r="J28" i="1"/>
  <c r="I29" i="1"/>
  <c r="I12" i="1"/>
  <c r="K20" i="1"/>
  <c r="I23" i="1"/>
  <c r="J24" i="1"/>
  <c r="K28" i="1"/>
  <c r="K27" i="1"/>
  <c r="J27" i="1" l="1"/>
  <c r="L27" i="1" s="1"/>
  <c r="K19" i="1"/>
  <c r="K26" i="1"/>
  <c r="J19" i="1"/>
  <c r="J18" i="1"/>
  <c r="J12" i="1"/>
  <c r="K12" i="1"/>
  <c r="I12" i="13"/>
  <c r="K17" i="1"/>
  <c r="K29" i="1"/>
  <c r="J29" i="1"/>
  <c r="K25" i="1"/>
  <c r="J17" i="1"/>
  <c r="J26" i="1"/>
  <c r="J25" i="1"/>
  <c r="K13" i="1"/>
  <c r="I13" i="1"/>
  <c r="K23" i="1"/>
  <c r="J21" i="1"/>
  <c r="I21" i="1"/>
  <c r="J20" i="1"/>
  <c r="K15" i="1"/>
  <c r="I28" i="1"/>
  <c r="L28" i="1" s="1"/>
  <c r="I20" i="1"/>
  <c r="I24" i="1"/>
  <c r="K18" i="1"/>
  <c r="I16" i="1"/>
  <c r="J15" i="1"/>
  <c r="K14" i="1"/>
  <c r="J22" i="1"/>
  <c r="J14" i="1"/>
  <c r="J23" i="1"/>
  <c r="L23" i="1" s="1"/>
  <c r="K22" i="1"/>
  <c r="K24" i="1"/>
  <c r="K16" i="1"/>
  <c r="L25" i="1" l="1"/>
  <c r="L22" i="1"/>
  <c r="L29" i="1"/>
  <c r="L26" i="1"/>
  <c r="L24" i="1"/>
  <c r="L21" i="1"/>
  <c r="L19" i="1"/>
  <c r="I30" i="1"/>
  <c r="L14" i="1"/>
  <c r="L20" i="1"/>
  <c r="L17" i="1"/>
  <c r="L18" i="1"/>
  <c r="L12" i="1"/>
  <c r="L16" i="1"/>
  <c r="L13" i="1"/>
  <c r="L15" i="1"/>
  <c r="J30" i="1"/>
  <c r="K30" i="1"/>
  <c r="B9" i="14"/>
  <c r="B8" i="14"/>
  <c r="B9" i="13"/>
  <c r="B8" i="13"/>
  <c r="B9" i="8"/>
  <c r="B8" i="8"/>
  <c r="G12" i="8"/>
  <c r="I19" i="8"/>
  <c r="G13" i="8"/>
  <c r="H13" i="8"/>
  <c r="I13" i="8"/>
  <c r="G14" i="8"/>
  <c r="K14" i="8" s="1"/>
  <c r="H14" i="8"/>
  <c r="I14" i="8"/>
  <c r="G15" i="8"/>
  <c r="H15" i="8"/>
  <c r="I15" i="8"/>
  <c r="G16" i="8"/>
  <c r="H16" i="8"/>
  <c r="I16" i="8"/>
  <c r="G17" i="8"/>
  <c r="H17" i="8"/>
  <c r="I17" i="8"/>
  <c r="G18" i="8"/>
  <c r="K18" i="8" s="1"/>
  <c r="H18" i="8"/>
  <c r="I18" i="8"/>
  <c r="G19" i="8"/>
  <c r="H19" i="8"/>
  <c r="G20" i="8"/>
  <c r="H20" i="8"/>
  <c r="I20" i="8"/>
  <c r="G21" i="8"/>
  <c r="K21" i="8" s="1"/>
  <c r="H21" i="8"/>
  <c r="I21" i="8"/>
  <c r="G22" i="8"/>
  <c r="H22" i="8"/>
  <c r="J22" i="8" s="1"/>
  <c r="I22" i="8"/>
  <c r="G23" i="8"/>
  <c r="H23" i="8"/>
  <c r="I23" i="8"/>
  <c r="J23" i="8" s="1"/>
  <c r="G24" i="8"/>
  <c r="H24" i="8"/>
  <c r="I24" i="8"/>
  <c r="G25" i="8"/>
  <c r="K25" i="8" s="1"/>
  <c r="H25" i="8"/>
  <c r="I25" i="8"/>
  <c r="J25" i="8" s="1"/>
  <c r="G26" i="8"/>
  <c r="K26" i="8" s="1"/>
  <c r="H26" i="8"/>
  <c r="I26" i="8"/>
  <c r="F18" i="6"/>
  <c r="F19" i="6"/>
  <c r="F20" i="6"/>
  <c r="F21" i="6"/>
  <c r="F22" i="6"/>
  <c r="F22" i="5"/>
  <c r="F23" i="5"/>
  <c r="F24" i="5"/>
  <c r="F25" i="5"/>
  <c r="F26" i="5"/>
  <c r="F27" i="5"/>
  <c r="F28" i="5"/>
  <c r="G18" i="3"/>
  <c r="F16" i="5"/>
  <c r="J24" i="8" l="1"/>
  <c r="K22" i="8"/>
  <c r="K19" i="8"/>
  <c r="J17" i="8"/>
  <c r="J16" i="8"/>
  <c r="K15" i="8"/>
  <c r="J13" i="8"/>
  <c r="K23" i="8"/>
  <c r="K16" i="8"/>
  <c r="K24" i="8"/>
  <c r="K20" i="8"/>
  <c r="J18" i="8"/>
  <c r="K17" i="8"/>
  <c r="K13" i="8"/>
  <c r="G12" i="16"/>
  <c r="D12" i="14"/>
  <c r="E12" i="16"/>
  <c r="C12" i="14"/>
  <c r="C12" i="16"/>
  <c r="B12" i="14"/>
  <c r="J20" i="8"/>
  <c r="J15" i="8"/>
  <c r="J19" i="8"/>
  <c r="J14" i="8"/>
  <c r="J26" i="8"/>
  <c r="J21" i="8"/>
  <c r="L30" i="1"/>
  <c r="E13" i="16" l="1"/>
  <c r="F13" i="16"/>
  <c r="C19" i="14" s="1"/>
  <c r="H13" i="16"/>
  <c r="D19" i="14" s="1"/>
  <c r="G13" i="16"/>
  <c r="C13" i="16"/>
  <c r="D13" i="16"/>
  <c r="F21" i="4"/>
  <c r="F17" i="4"/>
  <c r="F18" i="4"/>
  <c r="F19" i="4"/>
  <c r="F20" i="4"/>
  <c r="F22" i="4"/>
  <c r="F23" i="4"/>
  <c r="F24" i="4"/>
  <c r="F25" i="4"/>
  <c r="F26" i="4"/>
  <c r="F27" i="4"/>
  <c r="F28" i="4"/>
  <c r="G21" i="3"/>
  <c r="G17" i="3"/>
  <c r="G19" i="3"/>
  <c r="G20" i="3"/>
  <c r="G16" i="3"/>
  <c r="B9" i="3"/>
  <c r="B8" i="3"/>
  <c r="E29" i="14" l="1"/>
  <c r="F19" i="14" s="1"/>
  <c r="B19" i="14"/>
  <c r="I13" i="16"/>
  <c r="I12" i="8"/>
  <c r="F13" i="6"/>
  <c r="F14" i="6"/>
  <c r="F15" i="6"/>
  <c r="F16" i="6"/>
  <c r="F17" i="6"/>
  <c r="F23" i="6"/>
  <c r="F24" i="6"/>
  <c r="F25" i="6"/>
  <c r="F26" i="6"/>
  <c r="F12" i="6"/>
  <c r="E27" i="6"/>
  <c r="D16" i="14" s="1"/>
  <c r="G12" i="3"/>
  <c r="G13" i="3"/>
  <c r="G14" i="3"/>
  <c r="G15" i="3"/>
  <c r="G22" i="3"/>
  <c r="G23" i="3"/>
  <c r="G24" i="3"/>
  <c r="G25" i="3"/>
  <c r="G26" i="3"/>
  <c r="F13" i="4"/>
  <c r="F14" i="4"/>
  <c r="F15" i="4"/>
  <c r="F16" i="4"/>
  <c r="F29" i="4"/>
  <c r="F30" i="4"/>
  <c r="F31" i="4"/>
  <c r="F32" i="4"/>
  <c r="F14" i="5"/>
  <c r="F15" i="5"/>
  <c r="F17" i="5"/>
  <c r="F18" i="5"/>
  <c r="F19" i="5"/>
  <c r="F20" i="5"/>
  <c r="F21" i="5"/>
  <c r="F29" i="5"/>
  <c r="F13" i="5"/>
  <c r="E30" i="5"/>
  <c r="D15" i="14" s="1"/>
  <c r="E33" i="4"/>
  <c r="D14" i="14" s="1"/>
  <c r="F12" i="4"/>
  <c r="F27" i="3"/>
  <c r="D13" i="14" s="1"/>
  <c r="F30" i="1"/>
  <c r="E19" i="14" l="1"/>
  <c r="I27" i="8"/>
  <c r="D17" i="14" s="1"/>
  <c r="D20" i="14" l="1"/>
  <c r="E18" i="14" l="1"/>
  <c r="H12" i="8" l="1"/>
  <c r="K12" i="8" s="1"/>
  <c r="D27" i="6"/>
  <c r="C16" i="14" s="1"/>
  <c r="C27" i="6"/>
  <c r="B16" i="14" s="1"/>
  <c r="D30" i="5"/>
  <c r="C15" i="14" s="1"/>
  <c r="C30" i="5"/>
  <c r="B15" i="14" s="1"/>
  <c r="D33" i="4"/>
  <c r="C14" i="14" s="1"/>
  <c r="C33" i="4"/>
  <c r="B14" i="14" s="1"/>
  <c r="E30" i="1"/>
  <c r="D27" i="3"/>
  <c r="B13" i="14" s="1"/>
  <c r="E27" i="3"/>
  <c r="C13" i="14" s="1"/>
  <c r="D30" i="1"/>
  <c r="E13" i="14" l="1"/>
  <c r="J12" i="8"/>
  <c r="E16" i="14"/>
  <c r="E15" i="14"/>
  <c r="E14" i="14"/>
  <c r="F30" i="5"/>
  <c r="G27" i="8"/>
  <c r="B17" i="14" s="1"/>
  <c r="F27" i="6"/>
  <c r="F33" i="4"/>
  <c r="H27" i="8"/>
  <c r="C17" i="14" s="1"/>
  <c r="G27" i="3"/>
  <c r="J27" i="8" l="1"/>
  <c r="C20" i="14"/>
  <c r="E17" i="14"/>
  <c r="E12" i="14"/>
  <c r="B20" i="14"/>
  <c r="E20" i="14" l="1"/>
  <c r="F20" i="14" s="1"/>
  <c r="E27" i="14" l="1"/>
  <c r="E24" i="14"/>
  <c r="E25" i="14"/>
  <c r="E26" i="14"/>
  <c r="E28" i="14"/>
  <c r="F13" i="14" s="1"/>
</calcChain>
</file>

<file path=xl/sharedStrings.xml><?xml version="1.0" encoding="utf-8"?>
<sst xmlns="http://schemas.openxmlformats.org/spreadsheetml/2006/main" count="179" uniqueCount="96">
  <si>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</si>
  <si>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</si>
  <si>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</si>
  <si>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</si>
  <si>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</si>
  <si>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</si>
  <si>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</si>
  <si>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</si>
  <si>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</si>
  <si>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</si>
  <si>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</si>
  <si>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</si>
  <si>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REGISTRO PROPIEDAD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</si>
  <si>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</si>
  <si>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</si>
  <si>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</si>
  <si>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</si>
  <si>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</si>
  <si>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</si>
  <si>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</si>
  <si>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</si>
  <si>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</si>
  <si>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</si>
  <si>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</si>
  <si>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</si>
  <si>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(I+D+i)</t>
  </si>
  <si>
    <t>TOTAL SERVICIOS EXTERNOS CONSULTORÍA Y ASISTENCIA TÉCNICA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</si>
  <si>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</si>
  <si>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</si>
  <si>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</si>
  <si>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</si>
  <si>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Registro de derechos de propiedad industrial e intelectual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</si>
  <si>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</si>
  <si>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</si>
  <si>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</si>
  <si>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</si>
  <si>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</si>
  <si>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</si>
  <si>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</si>
  <si>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</si>
  <si>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</si>
  <si>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</si>
  <si>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</si>
  <si>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Condición 5</t>
  </si>
  <si>
    <t>Condición 6</t>
  </si>
  <si>
    <t>Adquisición de conocimientos técnicos y patentes</t>
  </si>
  <si>
    <t>TOTAL PERSONAL</t>
  </si>
  <si>
    <t xml:space="preserve">                                                                                                                                       </t>
  </si>
  <si>
    <t>Condición 7</t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</si>
  <si>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</si>
  <si>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</si>
  <si>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</si>
  <si>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</si>
  <si>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t>Proyectos estratégicos en cooperación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</si>
  <si>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</si>
  <si>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t>Condición 4</t>
  </si>
  <si>
    <r>
      <t xml:space="preserve">IMPORTANTE: </t>
    </r>
    <r>
      <rPr>
        <b/>
        <sz val="12"/>
        <rFont val="Calibri"/>
        <family val="2"/>
      </rPr>
      <t>En caso de discrepancia entre los datos aquí aportados y los que figuren en cualquier otro documento de la Memoria o Solicitud, se considerarán válidos los de esta hoja Excel.</t>
    </r>
  </si>
  <si>
    <t>Gastos de Costes indirectos</t>
  </si>
  <si>
    <t>Coste Indirecto 2025</t>
  </si>
  <si>
    <t>Coste Personal Imputado 2025</t>
  </si>
  <si>
    <t>TOTAL COSTES INDIRECTOS IMPUTADOS</t>
  </si>
  <si>
    <t>Coste 
Total Imputado</t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</si>
  <si>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como mínimo de 500.000 euros. Al menos el </t>
    </r>
    <r>
      <rPr>
        <b/>
        <sz val="11"/>
        <color theme="1"/>
        <rFont val="Calibri"/>
        <family val="2"/>
        <scheme val="minor"/>
      </rPr>
      <t>50% del presupuesto</t>
    </r>
    <r>
      <rPr>
        <sz val="11"/>
        <color theme="1"/>
        <rFont val="Calibri"/>
        <family val="2"/>
        <scheme val="minor"/>
      </rPr>
      <t xml:space="preserve"> del proyecto conjunto en cooperación, deberá ser </t>
    </r>
    <r>
      <rPr>
        <b/>
        <sz val="11"/>
        <color theme="1"/>
        <rFont val="Calibri"/>
        <family val="2"/>
        <scheme val="minor"/>
      </rPr>
      <t>ejecutado por empresas</t>
    </r>
    <r>
      <rPr>
        <sz val="11"/>
        <color theme="1"/>
        <rFont val="Calibri"/>
        <family val="2"/>
        <scheme val="minor"/>
      </rPr>
      <t>.</t>
    </r>
  </si>
  <si>
    <t>Horas 2026</t>
  </si>
  <si>
    <t>Coste
2026</t>
  </si>
  <si>
    <t>Uds 2026</t>
  </si>
  <si>
    <t>Coste Imputado 2026</t>
  </si>
  <si>
    <t>Coste Personal Imputado 2026</t>
  </si>
  <si>
    <t>Coste Indirecto 2026</t>
  </si>
  <si>
    <t>Ejercicio 2026</t>
  </si>
  <si>
    <t>NIF</t>
  </si>
  <si>
    <t>En caso de entidad pública, coste con cargo a los Presupuestos Generales del Estado o de la GVA</t>
  </si>
  <si>
    <t>SI</t>
  </si>
  <si>
    <t>NO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</si>
  <si>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</si>
  <si>
    <t>Horas 2027</t>
  </si>
  <si>
    <t>Coste
2027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</si>
  <si>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 Igualmente no se consideran gastos subvencionales los gastos de dietas, manutención o catering en Jornadas.</t>
    </r>
  </si>
  <si>
    <t>Uds 2027</t>
  </si>
  <si>
    <t>Coste Imputado 2027</t>
  </si>
  <si>
    <t>Coste Personal Imputado 2027</t>
  </si>
  <si>
    <t>Coste Indirecto 2027</t>
  </si>
  <si>
    <r>
      <t>IMPORTANTE:</t>
    </r>
    <r>
      <rPr>
        <sz val="12"/>
        <color theme="1"/>
        <rFont val="Calibri"/>
        <family val="2"/>
        <scheme val="minor"/>
      </rPr>
      <t>Los costes indirectos son susceptibles de subvención para todo tipo de entidades, incluidas las empresas.</t>
    </r>
  </si>
  <si>
    <t>Ejercicio 2027</t>
  </si>
  <si>
    <t>Costes indirectos (para todo tipo de entidades, incluidas empresas)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</si>
  <si>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20%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</si>
  <si>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 xml:space="preserve">El presupuesto subvencionable correspondiente a las actuaciones ejecutables en </t>
    </r>
    <r>
      <rPr>
        <b/>
        <sz val="11"/>
        <color theme="1"/>
        <rFont val="Calibri"/>
        <family val="2"/>
        <scheme val="minor"/>
      </rPr>
      <t>2026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30%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</t>
    </r>
    <r>
      <rPr>
        <sz val="11"/>
        <color theme="1"/>
        <rFont val="Calibri"/>
        <family val="2"/>
        <scheme val="minor"/>
      </rPr>
      <t>.</t>
    </r>
  </si>
  <si>
    <t>Condición 8</t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</si>
  <si>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La intervención conjunta de los centros tecnológicos u organismos de investigación (</t>
    </r>
    <r>
      <rPr>
        <b/>
        <sz val="11"/>
        <color theme="1"/>
        <rFont val="Calibri"/>
        <family val="2"/>
        <scheme val="minor"/>
      </rPr>
      <t>Servicios externos (I+D+i)</t>
    </r>
    <r>
      <rPr>
        <sz val="11"/>
        <color theme="1"/>
        <rFont val="Calibri"/>
        <family val="2"/>
        <scheme val="minor"/>
      </rPr>
      <t xml:space="preserve">), representará al menos el </t>
    </r>
    <r>
      <rPr>
        <b/>
        <sz val="11"/>
        <color theme="1"/>
        <rFont val="Calibri"/>
        <family val="2"/>
        <scheme val="minor"/>
      </rPr>
      <t>15% del coste subvencionable del proyecto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</si>
  <si>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Condición 6:</t>
    </r>
    <r>
      <rPr>
        <sz val="11"/>
        <color theme="1"/>
        <rFont val="Calibri"/>
        <family val="2"/>
        <scheme val="minor"/>
      </rPr>
      <t xml:space="preserve"> Los </t>
    </r>
    <r>
      <rPr>
        <b/>
        <sz val="11"/>
        <color theme="1"/>
        <rFont val="Calibri"/>
        <family val="2"/>
        <scheme val="minor"/>
      </rPr>
      <t>costes indirectos</t>
    </r>
    <r>
      <rPr>
        <sz val="11"/>
        <color theme="1"/>
        <rFont val="Calibri"/>
        <family val="2"/>
        <scheme val="minor"/>
      </rPr>
      <t xml:space="preserve">, no serán superiores a un porcentaje de hasta el </t>
    </r>
    <r>
      <rPr>
        <b/>
        <sz val="11"/>
        <color theme="1"/>
        <rFont val="Calibri"/>
        <family val="2"/>
        <scheme val="minor"/>
      </rPr>
      <t>15% de los costes de personal</t>
    </r>
    <r>
      <rPr>
        <sz val="11"/>
        <color theme="1"/>
        <rFont val="Calibri"/>
        <family val="2"/>
        <scheme val="minor"/>
      </rPr>
      <t xml:space="preserve"> válidamente justificado por cada anualidad.</t>
    </r>
  </si>
  <si>
    <r>
      <rPr>
        <b/>
        <sz val="11"/>
        <color theme="1"/>
        <rFont val="Calibri"/>
        <family val="2"/>
        <scheme val="minor"/>
      </rPr>
      <t>Condición 7: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</si>
  <si>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8: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</si>
  <si>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r>
      <t xml:space="preserve">Condición 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: El coste subvencionable máximo individual por cada solicitante del proyecto no puede superar los </t>
    </r>
    <r>
      <rPr>
        <b/>
        <sz val="11"/>
        <color theme="1"/>
        <rFont val="Calibri"/>
        <family val="2"/>
        <scheme val="minor"/>
      </rPr>
      <t>500.000 euros.</t>
    </r>
  </si>
  <si>
    <t>Introducir los costes inidrectos en cada anualidad</t>
  </si>
  <si>
    <r>
      <t>*Nota: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Los costes indirectos, no serán superiores a un porcentaje de hasta el 15% de los costes de personal de cada anualidad.</t>
    </r>
  </si>
  <si>
    <t>Registro de derechos de propiedad industrial e intelectual (PYMEs)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</si>
</sst>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 style="thin">
        <color rgb="FFFB4F14"/>
      </top>
      <bottom/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rgb="FFFB4F14"/>
      </right>
      <top style="thin">
        <color rgb="FFFB4F1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9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0" fontId="0" fillId="3" borderId="10" xfId="0" applyFill="1" applyBorder="1"/>
    <xf numFmtId="0" fontId="0" fillId="3" borderId="11" xfId="0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3" xfId="0" applyNumberForma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3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3" xfId="1" applyFont="1" applyBorder="1" applyAlignment="1" applyProtection="1">
      <alignment horizontal="right" vertical="center"/>
      <protection locked="0"/>
    </xf>
    <xf numFmtId="2" fontId="0" fillId="0" borderId="13" xfId="1" applyNumberFormat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64" fontId="11" fillId="3" borderId="0" xfId="1" applyNumberFormat="1" applyFont="1" applyFill="1" applyBorder="1" applyAlignment="1" applyProtection="1">
      <alignment horizontal="right" vertical="center"/>
      <protection locked="0"/>
    </xf>
    <xf numFmtId="0" fontId="0" fillId="3" borderId="10" xfId="0" applyFill="1" applyBorder="1" applyAlignment="1">
      <alignment horizontal="left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0" fontId="2" fillId="2" borderId="0" xfId="0" applyFont="1" applyFill="1" applyAlignment="1">
      <alignment horizontal="center"/>
    </xf>
    <xf numFmtId="44" fontId="2" fillId="2" borderId="0" xfId="1" applyFont="1" applyFill="1" applyBorder="1" applyProtection="1"/>
    <xf numFmtId="49" fontId="16" fillId="3" borderId="0" xfId="0" applyNumberFormat="1" applyFont="1" applyFill="1" applyAlignment="1">
      <alignment horizontal="left"/>
    </xf>
    <xf numFmtId="0" fontId="21" fillId="3" borderId="0" xfId="0" applyFont="1" applyFill="1"/>
    <xf numFmtId="0" fontId="23" fillId="3" borderId="0" xfId="0" applyFont="1" applyFill="1"/>
    <xf numFmtId="44" fontId="2" fillId="2" borderId="0" xfId="1" applyFont="1" applyFill="1" applyBorder="1" applyAlignment="1" applyProtection="1">
      <alignment horizontal="center"/>
    </xf>
    <xf numFmtId="0" fontId="18" fillId="3" borderId="0" xfId="0" applyFont="1" applyFill="1"/>
    <xf numFmtId="0" fontId="5" fillId="3" borderId="0" xfId="0" applyFont="1" applyFill="1"/>
    <xf numFmtId="44" fontId="4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164" fontId="4" fillId="2" borderId="0" xfId="1" applyNumberFormat="1" applyFont="1" applyFill="1" applyBorder="1" applyAlignment="1" applyProtection="1">
      <alignment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7" borderId="0" xfId="0" applyFont="1" applyFill="1" applyAlignment="1">
      <alignment horizontal="left" vertical="center" wrapText="1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wrapText="1"/>
    </xf>
    <xf numFmtId="44" fontId="4" fillId="2" borderId="0" xfId="1" applyFont="1" applyFill="1" applyBorder="1" applyAlignment="1" applyProtection="1">
      <alignment horizontal="center" vertical="center"/>
    </xf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49" fontId="19" fillId="3" borderId="0" xfId="0" applyNumberFormat="1" applyFont="1" applyFill="1"/>
    <xf numFmtId="0" fontId="0" fillId="3" borderId="0" xfId="0" applyFill="1" applyAlignment="1">
      <alignment horizont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49" fontId="15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4" borderId="8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8" borderId="10" xfId="0" applyFill="1" applyBorder="1" applyAlignment="1" applyProtection="1">
      <alignment horizontal="left" vertical="center"/>
      <protection locked="0"/>
    </xf>
    <xf numFmtId="0" fontId="0" fillId="8" borderId="11" xfId="0" applyFill="1" applyBorder="1" applyAlignment="1" applyProtection="1">
      <alignment horizontal="left" vertical="center"/>
      <protection locked="0"/>
    </xf>
    <xf numFmtId="0" fontId="20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5" fillId="3" borderId="0" xfId="0" applyFont="1" applyFill="1" applyAlignment="1">
      <alignment horizontal="center"/>
    </xf>
    <xf numFmtId="0" fontId="18" fillId="3" borderId="0" xfId="0" applyFont="1" applyFill="1" applyAlignment="1">
      <alignment horizontal="left" vertical="center" wrapText="1"/>
    </xf>
    <xf numFmtId="0" fontId="0" fillId="3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23" fillId="3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3"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7" tint="0.59996337778862885"/>
        </patternFill>
      </fill>
    </dxf>
    <dxf>
      <font>
        <b val="0"/>
        <i/>
      </font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112059</xdr:colOff>
      <xdr:row>2</xdr:row>
      <xdr:rowOff>38052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D005646-A07B-49D3-8FE7-17B2ED78E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2913530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7AF66B-1262-4D96-ACA7-EEC727602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B12D23-65D2-4AE7-B132-E3A6AD579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313765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3FBBF0-DA68-47BA-BAA2-50E417478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ADCC39-AC7A-42C3-B7E2-F3610EF8C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168088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6AF846-976D-477B-A49D-F934E7540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A3154-C019-4673-A521-A0B273BD7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FB7E1D-DBBD-465C-8F6C-6E88235B9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D06C07-D1CF-4C94-8F43-31A6EFA4B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Z333"/>
  <sheetViews>
    <sheetView topLeftCell="A6" zoomScale="85" zoomScaleNormal="85" zoomScalePageLayoutView="80" workbookViewId="0">
      <selection activeCell="F20" sqref="F20"/>
    </sheetView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2.140625" style="48" bestFit="1" customWidth="1"/>
    <col min="7" max="42" width="11.42578125" style="11"/>
  </cols>
  <sheetData>
    <row r="1" spans="1:104" x14ac:dyDescent="0.25">
      <c r="A1" s="11"/>
      <c r="B1" s="11"/>
      <c r="C1" s="11"/>
      <c r="D1" s="11"/>
      <c r="E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</row>
    <row r="2" spans="1:104" x14ac:dyDescent="0.25">
      <c r="A2" s="11"/>
      <c r="B2" s="11"/>
      <c r="C2" s="11"/>
      <c r="D2" s="11"/>
      <c r="E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</row>
    <row r="3" spans="1:104" x14ac:dyDescent="0.25">
      <c r="A3" s="11"/>
      <c r="B3" s="11"/>
      <c r="C3" s="11"/>
      <c r="D3" s="11"/>
      <c r="E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</row>
    <row r="4" spans="1:104" ht="23.25" x14ac:dyDescent="0.35">
      <c r="A4" s="100" t="s">
        <v>18</v>
      </c>
      <c r="B4" s="100"/>
      <c r="C4" s="100"/>
      <c r="D4" s="100"/>
      <c r="E4" s="100"/>
      <c r="F4" s="49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</row>
    <row r="5" spans="1:104" ht="15.75" thickBot="1" x14ac:dyDescent="0.3">
      <c r="A5" s="11"/>
      <c r="B5" s="11"/>
      <c r="C5" s="11"/>
      <c r="D5" s="11"/>
      <c r="E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</row>
    <row r="6" spans="1:104" ht="15.75" thickBot="1" x14ac:dyDescent="0.3">
      <c r="A6" s="21" t="s">
        <v>1</v>
      </c>
      <c r="B6" s="24" t="str">
        <f>Personal!B6</f>
        <v>Proyectos estratégicos en cooperación</v>
      </c>
      <c r="C6" s="24"/>
      <c r="D6" s="24"/>
      <c r="E6" s="25"/>
      <c r="AQ6" s="11"/>
      <c r="AR6" s="11"/>
      <c r="AS6" s="11"/>
      <c r="AT6" s="11"/>
      <c r="AU6" s="11"/>
    </row>
    <row r="7" spans="1:104" s="11" customFormat="1" ht="15.75" thickBot="1" x14ac:dyDescent="0.3">
      <c r="A7" s="18"/>
      <c r="B7" s="14"/>
      <c r="F7" s="48"/>
    </row>
    <row r="8" spans="1:104" ht="15.75" thickBot="1" x14ac:dyDescent="0.3">
      <c r="A8" s="21" t="s">
        <v>2</v>
      </c>
      <c r="B8" s="102" t="str">
        <f>IF(Personal!B8=0, "Insertar en la pestaña Personal", Personal!B8)</f>
        <v>Insertar en la pestaña Personal</v>
      </c>
      <c r="C8" s="102"/>
      <c r="D8" s="102"/>
      <c r="E8" s="103"/>
      <c r="AQ8" s="11"/>
      <c r="AR8" s="11"/>
      <c r="AS8" s="11"/>
      <c r="AT8" s="11"/>
      <c r="AU8" s="11"/>
    </row>
    <row r="9" spans="1:104" ht="15.75" thickBot="1" x14ac:dyDescent="0.3">
      <c r="A9" s="21" t="s">
        <v>21</v>
      </c>
      <c r="B9" s="102" t="str">
        <f>IF(Personal!B9=0, "Insertar en la pestaña Personal", Personal!B9)</f>
        <v>Insertar en la pestaña Personal</v>
      </c>
      <c r="C9" s="102"/>
      <c r="D9" s="102"/>
      <c r="E9" s="103"/>
      <c r="J9" s="19"/>
      <c r="AQ9" s="11"/>
      <c r="AR9" s="11"/>
      <c r="AS9" s="11"/>
      <c r="AT9" s="11"/>
      <c r="AU9" s="11"/>
    </row>
    <row r="10" spans="1:104" x14ac:dyDescent="0.25">
      <c r="A10" s="11"/>
      <c r="B10" s="11"/>
      <c r="C10" s="11"/>
      <c r="D10" s="11"/>
      <c r="E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</row>
    <row r="11" spans="1:104" x14ac:dyDescent="0.25">
      <c r="A11" s="2" t="s">
        <v>9</v>
      </c>
      <c r="B11" s="1" t="s">
        <v>41</v>
      </c>
      <c r="C11" s="1" t="s">
        <v>69</v>
      </c>
      <c r="D11" s="1" t="s">
        <v>83</v>
      </c>
      <c r="E11" s="1" t="s">
        <v>19</v>
      </c>
    </row>
    <row r="12" spans="1:104" ht="18.75" customHeight="1" x14ac:dyDescent="0.25">
      <c r="A12" s="3" t="s">
        <v>27</v>
      </c>
      <c r="B12" s="10">
        <f>Personal!I30</f>
        <v>0</v>
      </c>
      <c r="C12" s="10">
        <f>Personal!J30</f>
        <v>0</v>
      </c>
      <c r="D12" s="10">
        <f>Personal!K30</f>
        <v>0</v>
      </c>
      <c r="E12" s="20">
        <f>+B12+C12+D12</f>
        <v>0</v>
      </c>
      <c r="F12" s="48" t="str">
        <f>IF(E30="Limitado","Limitado condición 7","")</f>
        <v/>
      </c>
    </row>
    <row r="13" spans="1:104" ht="18.75" customHeight="1" x14ac:dyDescent="0.25">
      <c r="A13" s="9" t="s">
        <v>28</v>
      </c>
      <c r="B13" s="10">
        <f>'Contratos I+D+i'!D27</f>
        <v>0</v>
      </c>
      <c r="C13" s="10">
        <f>'Contratos I+D+i'!E27</f>
        <v>0</v>
      </c>
      <c r="D13" s="26">
        <f>'Contratos I+D+i'!F27</f>
        <v>0</v>
      </c>
      <c r="E13" s="20">
        <f t="shared" ref="E13:E18" si="0">+B13+C13+D13</f>
        <v>0</v>
      </c>
      <c r="F13" s="48" t="str">
        <f>IF(E28="No cumple","No cumple condición 5","")</f>
        <v/>
      </c>
    </row>
    <row r="14" spans="1:104" ht="18.75" customHeight="1" x14ac:dyDescent="0.25">
      <c r="A14" s="3" t="s">
        <v>23</v>
      </c>
      <c r="B14" s="10">
        <f>'S. Externos (Consultoría)'!C33</f>
        <v>0</v>
      </c>
      <c r="C14" s="10">
        <f>'S. Externos (Consultoría)'!D33</f>
        <v>0</v>
      </c>
      <c r="D14" s="26">
        <f>'S. Externos (Consultoría)'!E33</f>
        <v>0</v>
      </c>
      <c r="E14" s="20">
        <f t="shared" si="0"/>
        <v>0</v>
      </c>
    </row>
    <row r="15" spans="1:104" x14ac:dyDescent="0.25">
      <c r="A15" s="3" t="s">
        <v>45</v>
      </c>
      <c r="B15" s="10">
        <f>'Adquisición Conocimiento'!C30</f>
        <v>0</v>
      </c>
      <c r="C15" s="10">
        <f>'Adquisición Conocimiento'!D30</f>
        <v>0</v>
      </c>
      <c r="D15" s="26">
        <f>'Adquisición Conocimiento'!E30</f>
        <v>0</v>
      </c>
      <c r="E15" s="20">
        <f t="shared" si="0"/>
        <v>0</v>
      </c>
    </row>
    <row r="16" spans="1:104" ht="20.25" customHeight="1" x14ac:dyDescent="0.25">
      <c r="A16" s="3" t="s">
        <v>95</v>
      </c>
      <c r="B16" s="10">
        <f>'Registro Propiedad PYME'!C27</f>
        <v>0</v>
      </c>
      <c r="C16" s="10">
        <f>'Registro Propiedad PYME'!D27</f>
        <v>0</v>
      </c>
      <c r="D16" s="26">
        <f>'Registro Propiedad PYME'!E27</f>
        <v>0</v>
      </c>
      <c r="E16" s="20">
        <f t="shared" si="0"/>
        <v>0</v>
      </c>
    </row>
    <row r="17" spans="1:42" ht="18" customHeight="1" x14ac:dyDescent="0.25">
      <c r="A17" s="3" t="s">
        <v>30</v>
      </c>
      <c r="B17" s="10">
        <f>'Material Fungible'!G27</f>
        <v>0</v>
      </c>
      <c r="C17" s="10">
        <f>'Material Fungible'!H27</f>
        <v>0</v>
      </c>
      <c r="D17" s="26">
        <f>'Material Fungible'!I27</f>
        <v>0</v>
      </c>
      <c r="E17" s="20">
        <f t="shared" si="0"/>
        <v>0</v>
      </c>
    </row>
    <row r="18" spans="1:42" ht="18" customHeight="1" x14ac:dyDescent="0.25">
      <c r="A18" s="3" t="s">
        <v>32</v>
      </c>
      <c r="B18" s="10">
        <f>Auditoría!F12</f>
        <v>0</v>
      </c>
      <c r="C18" s="10">
        <f>Auditoría!G12</f>
        <v>0</v>
      </c>
      <c r="D18" s="10">
        <f>Auditoría!H12</f>
        <v>0</v>
      </c>
      <c r="E18" s="20">
        <f t="shared" si="0"/>
        <v>0</v>
      </c>
      <c r="F18" s="48" t="str">
        <f>IF(E31="Limitado","Limitado condición 8","")</f>
        <v/>
      </c>
    </row>
    <row r="19" spans="1:42" ht="18" customHeight="1" x14ac:dyDescent="0.25">
      <c r="A19" s="4" t="s">
        <v>84</v>
      </c>
      <c r="B19" s="10">
        <f>'Costes indirectos'!D13</f>
        <v>0</v>
      </c>
      <c r="C19" s="10">
        <f>'Costes indirectos'!F13</f>
        <v>0</v>
      </c>
      <c r="D19" s="10">
        <f>'Costes indirectos'!H13</f>
        <v>0</v>
      </c>
      <c r="E19" s="20">
        <f>+B19+C19+D19</f>
        <v>0</v>
      </c>
      <c r="F19" s="48" t="str">
        <f>IF(E29="Limitado","Limitado condición 6","")</f>
        <v/>
      </c>
    </row>
    <row r="20" spans="1:42" ht="18" customHeight="1" x14ac:dyDescent="0.25">
      <c r="A20" s="22" t="s">
        <v>20</v>
      </c>
      <c r="B20" s="23">
        <f>SUM(B12:B19)</f>
        <v>0</v>
      </c>
      <c r="C20" s="23">
        <f>SUM(C12:C19)</f>
        <v>0</v>
      </c>
      <c r="D20" s="23">
        <f>SUM(D12:D19)</f>
        <v>0</v>
      </c>
      <c r="E20" s="23">
        <f>SUM(B20:D20)</f>
        <v>0</v>
      </c>
      <c r="F20" s="48" t="str">
        <f>IF(AND(B20=0,C20=0,D20=0),"",IF($B$20&gt;$E$20*0.2,"No cumple condiciones",IF($C$20&gt;$E$20*0.3,"No cumple condiciones",IF(OR($E$20=0,$E$20&gt;=500000),"","No cumple condiciones"))))</f>
        <v/>
      </c>
    </row>
    <row r="21" spans="1:42" s="11" customFormat="1" ht="8.25" hidden="1" customHeight="1" x14ac:dyDescent="0.25">
      <c r="A21" s="12"/>
      <c r="B21" s="12"/>
      <c r="C21" s="12"/>
      <c r="D21" s="12"/>
      <c r="E21" s="12"/>
      <c r="F21" s="48"/>
      <c r="G21" s="12"/>
    </row>
    <row r="22" spans="1:42" s="11" customFormat="1" ht="1.5" customHeight="1" x14ac:dyDescent="0.25">
      <c r="A22" s="27"/>
      <c r="B22" s="13"/>
      <c r="C22" s="13"/>
      <c r="D22" s="13"/>
      <c r="E22" s="13"/>
      <c r="F22" s="48"/>
      <c r="G22" s="13"/>
    </row>
    <row r="23" spans="1:42" s="11" customFormat="1" ht="15.75" thickBot="1" x14ac:dyDescent="0.3">
      <c r="A23" s="13"/>
      <c r="B23" s="13"/>
      <c r="C23" s="13"/>
      <c r="D23" s="13"/>
      <c r="E23" s="13"/>
      <c r="F23" s="48"/>
      <c r="G23" s="13"/>
    </row>
    <row r="24" spans="1:42" s="5" customFormat="1" ht="50.25" customHeight="1" thickBot="1" x14ac:dyDescent="0.3">
      <c r="A24" s="122" t="s">
        <v>85</v>
      </c>
      <c r="B24" s="123"/>
      <c r="C24" s="123"/>
      <c r="D24" s="6" t="s">
        <v>36</v>
      </c>
      <c r="E24" s="7" t="str">
        <f>IF($B$20&lt;=$E$20*0.2,"OK","Comprobar con el resto de socios, cumplimiento de esta condición")</f>
        <v>OK</v>
      </c>
      <c r="F24" s="50"/>
      <c r="G24" s="15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2" ht="50.25" customHeight="1" thickBot="1" x14ac:dyDescent="0.3">
      <c r="A25" s="122" t="s">
        <v>86</v>
      </c>
      <c r="B25" s="123"/>
      <c r="C25" s="123"/>
      <c r="D25" s="6" t="s">
        <v>37</v>
      </c>
      <c r="E25" s="7" t="str">
        <f>IF($C$20&lt;=$E$20*0.3,"OK","Comprobar con el resto de socios, cumplimiento de esta condición")</f>
        <v>OK</v>
      </c>
      <c r="G25" s="13"/>
    </row>
    <row r="26" spans="1:42" ht="48.75" customHeight="1" thickBot="1" x14ac:dyDescent="0.3">
      <c r="A26" s="122" t="s">
        <v>62</v>
      </c>
      <c r="B26" s="123"/>
      <c r="C26" s="123"/>
      <c r="D26" s="6" t="s">
        <v>42</v>
      </c>
      <c r="E26" s="7" t="str">
        <f>IF(OR($E$20=0,$E$20&gt;=500000),"OK","Comprobar con el resto de socios, cumplimiento de esta condición")</f>
        <v>OK</v>
      </c>
      <c r="G26" s="13"/>
    </row>
    <row r="27" spans="1:42" ht="35.25" customHeight="1" thickBot="1" x14ac:dyDescent="0.3">
      <c r="A27" s="124" t="s">
        <v>92</v>
      </c>
      <c r="B27" s="125"/>
      <c r="C27" s="126"/>
      <c r="D27" s="6" t="s">
        <v>55</v>
      </c>
      <c r="E27" s="97" t="str">
        <f>IF(E20&lt;500000,"OK","No cumple")</f>
        <v>OK</v>
      </c>
      <c r="G27" s="13"/>
    </row>
    <row r="28" spans="1:42" ht="48" customHeight="1" thickBot="1" x14ac:dyDescent="0.3">
      <c r="A28" s="122" t="s">
        <v>88</v>
      </c>
      <c r="B28" s="123"/>
      <c r="C28" s="123"/>
      <c r="D28" s="6" t="s">
        <v>43</v>
      </c>
      <c r="E28" s="7" t="str">
        <f>IF($E$13&gt;=0.15*$E$20,"OK","Comprobar con el resto de socios, cumplimiento de esta condición")</f>
        <v>OK</v>
      </c>
      <c r="G28" s="13"/>
    </row>
    <row r="29" spans="1:42" ht="41.25" customHeight="1" thickBot="1" x14ac:dyDescent="0.3">
      <c r="A29" s="122" t="s">
        <v>89</v>
      </c>
      <c r="B29" s="123"/>
      <c r="C29" s="123"/>
      <c r="D29" s="6" t="s">
        <v>44</v>
      </c>
      <c r="E29" s="8" t="str">
        <f>IF(OR('Costes indirectos'!C13="Limitado",'Costes indirectos'!E13="Limitado",'Costes indirectos'!G13="Limitado"),"Limitado","Ok")</f>
        <v>Ok</v>
      </c>
    </row>
    <row r="30" spans="1:42" ht="27" customHeight="1" thickBot="1" x14ac:dyDescent="0.3">
      <c r="A30" s="122" t="s">
        <v>90</v>
      </c>
      <c r="B30" s="123"/>
      <c r="C30" s="123"/>
      <c r="D30" s="6" t="s">
        <v>48</v>
      </c>
      <c r="E30" s="8" t="str">
        <f>IF(COUNTIF(Personal!$G$12:'Personal'!$G$267,"&gt;50")&gt;0,"Limitado","OK")</f>
        <v>OK</v>
      </c>
    </row>
    <row r="31" spans="1:42" ht="39" customHeight="1" thickBot="1" x14ac:dyDescent="0.3">
      <c r="A31" s="122" t="s">
        <v>91</v>
      </c>
      <c r="B31" s="123"/>
      <c r="C31" s="123"/>
      <c r="D31" s="6" t="s">
        <v>87</v>
      </c>
      <c r="E31" s="8" t="str">
        <f>IF(OR(Auditoría!C12&gt;1400,Auditoría!D12&gt;1400,Auditoría!E12&gt;1400),"Limitado","Ok")</f>
        <v>Ok</v>
      </c>
    </row>
    <row r="32" spans="1:42" s="11" customFormat="1" ht="8.25" customHeight="1" thickBot="1" x14ac:dyDescent="0.3">
      <c r="A32" s="17"/>
      <c r="B32" s="16"/>
      <c r="C32" s="16"/>
      <c r="D32" s="16"/>
      <c r="E32" s="16"/>
      <c r="F32" s="48"/>
    </row>
    <row r="33" spans="1:6" ht="70.5" customHeight="1" thickBot="1" x14ac:dyDescent="0.3">
      <c r="A33" s="119" t="s">
        <v>56</v>
      </c>
      <c r="B33" s="120"/>
      <c r="C33" s="120"/>
      <c r="D33" s="120"/>
      <c r="E33" s="121"/>
      <c r="F33" s="47"/>
    </row>
    <row r="34" spans="1:6" s="11" customFormat="1" x14ac:dyDescent="0.25">
      <c r="F34" s="47"/>
    </row>
    <row r="35" spans="1:6" s="11" customFormat="1" x14ac:dyDescent="0.25">
      <c r="F35" s="47"/>
    </row>
    <row r="36" spans="1:6" s="11" customFormat="1" x14ac:dyDescent="0.25">
      <c r="F36" s="47"/>
    </row>
    <row r="37" spans="1:6" s="11" customFormat="1" x14ac:dyDescent="0.25">
      <c r="F37" s="47"/>
    </row>
    <row r="38" spans="1:6" s="11" customFormat="1" x14ac:dyDescent="0.25">
      <c r="F38" s="47"/>
    </row>
    <row r="39" spans="1:6" s="11" customFormat="1" x14ac:dyDescent="0.25">
      <c r="F39" s="48"/>
    </row>
    <row r="40" spans="1:6" s="11" customFormat="1" x14ac:dyDescent="0.25">
      <c r="F40" s="48"/>
    </row>
    <row r="41" spans="1:6" s="11" customFormat="1" x14ac:dyDescent="0.25">
      <c r="F41" s="48"/>
    </row>
    <row r="42" spans="1:6" s="11" customFormat="1" x14ac:dyDescent="0.25">
      <c r="F42" s="48"/>
    </row>
    <row r="43" spans="1:6" s="11" customFormat="1" x14ac:dyDescent="0.25">
      <c r="F43" s="48"/>
    </row>
    <row r="44" spans="1:6" s="11" customFormat="1" x14ac:dyDescent="0.25">
      <c r="F44" s="48"/>
    </row>
    <row r="45" spans="1:6" s="11" customFormat="1" x14ac:dyDescent="0.25">
      <c r="F45" s="48"/>
    </row>
    <row r="46" spans="1:6" s="11" customFormat="1" x14ac:dyDescent="0.25">
      <c r="F46" s="48"/>
    </row>
    <row r="47" spans="1:6" s="11" customFormat="1" x14ac:dyDescent="0.25">
      <c r="F47" s="48"/>
    </row>
    <row r="48" spans="1:6" s="11" customFormat="1" x14ac:dyDescent="0.25">
      <c r="F48" s="48"/>
    </row>
    <row r="49" spans="6:6" s="11" customFormat="1" x14ac:dyDescent="0.25">
      <c r="F49" s="48"/>
    </row>
    <row r="50" spans="6:6" s="11" customFormat="1" x14ac:dyDescent="0.25">
      <c r="F50" s="48"/>
    </row>
    <row r="51" spans="6:6" s="11" customFormat="1" x14ac:dyDescent="0.25">
      <c r="F51" s="48"/>
    </row>
    <row r="52" spans="6:6" s="11" customFormat="1" x14ac:dyDescent="0.25">
      <c r="F52" s="48"/>
    </row>
    <row r="53" spans="6:6" s="11" customFormat="1" x14ac:dyDescent="0.25">
      <c r="F53" s="48"/>
    </row>
    <row r="54" spans="6:6" s="11" customFormat="1" x14ac:dyDescent="0.25">
      <c r="F54" s="48"/>
    </row>
    <row r="55" spans="6:6" s="11" customFormat="1" x14ac:dyDescent="0.25">
      <c r="F55" s="48"/>
    </row>
    <row r="56" spans="6:6" s="11" customFormat="1" x14ac:dyDescent="0.25">
      <c r="F56" s="48"/>
    </row>
    <row r="57" spans="6:6" s="11" customFormat="1" x14ac:dyDescent="0.25">
      <c r="F57" s="48"/>
    </row>
    <row r="58" spans="6:6" s="11" customFormat="1" x14ac:dyDescent="0.25">
      <c r="F58" s="48"/>
    </row>
    <row r="59" spans="6:6" s="11" customFormat="1" x14ac:dyDescent="0.25">
      <c r="F59" s="48"/>
    </row>
    <row r="60" spans="6:6" s="11" customFormat="1" x14ac:dyDescent="0.25">
      <c r="F60" s="48"/>
    </row>
    <row r="61" spans="6:6" s="11" customFormat="1" x14ac:dyDescent="0.25">
      <c r="F61" s="48"/>
    </row>
    <row r="62" spans="6:6" s="11" customFormat="1" x14ac:dyDescent="0.25">
      <c r="F62" s="48"/>
    </row>
    <row r="63" spans="6:6" s="11" customFormat="1" x14ac:dyDescent="0.25">
      <c r="F63" s="48"/>
    </row>
    <row r="64" spans="6:6" s="11" customFormat="1" x14ac:dyDescent="0.25">
      <c r="F64" s="48"/>
    </row>
    <row r="65" spans="6:6" s="11" customFormat="1" x14ac:dyDescent="0.25">
      <c r="F65" s="48"/>
    </row>
    <row r="66" spans="6:6" s="11" customFormat="1" x14ac:dyDescent="0.25">
      <c r="F66" s="48"/>
    </row>
    <row r="67" spans="6:6" s="11" customFormat="1" x14ac:dyDescent="0.25">
      <c r="F67" s="48"/>
    </row>
    <row r="68" spans="6:6" s="11" customFormat="1" x14ac:dyDescent="0.25">
      <c r="F68" s="48"/>
    </row>
    <row r="69" spans="6:6" s="11" customFormat="1" x14ac:dyDescent="0.25">
      <c r="F69" s="48"/>
    </row>
    <row r="70" spans="6:6" s="11" customFormat="1" x14ac:dyDescent="0.25">
      <c r="F70" s="48"/>
    </row>
    <row r="71" spans="6:6" s="11" customFormat="1" x14ac:dyDescent="0.25">
      <c r="F71" s="48"/>
    </row>
    <row r="72" spans="6:6" s="11" customFormat="1" x14ac:dyDescent="0.25">
      <c r="F72" s="48"/>
    </row>
    <row r="73" spans="6:6" s="11" customFormat="1" x14ac:dyDescent="0.25">
      <c r="F73" s="48"/>
    </row>
    <row r="74" spans="6:6" s="11" customFormat="1" x14ac:dyDescent="0.25">
      <c r="F74" s="48"/>
    </row>
    <row r="75" spans="6:6" s="11" customFormat="1" x14ac:dyDescent="0.25">
      <c r="F75" s="48"/>
    </row>
    <row r="76" spans="6:6" s="11" customFormat="1" x14ac:dyDescent="0.25">
      <c r="F76" s="48"/>
    </row>
    <row r="77" spans="6:6" s="11" customFormat="1" x14ac:dyDescent="0.25">
      <c r="F77" s="48"/>
    </row>
    <row r="78" spans="6:6" s="11" customFormat="1" x14ac:dyDescent="0.25">
      <c r="F78" s="48"/>
    </row>
    <row r="79" spans="6:6" s="11" customFormat="1" x14ac:dyDescent="0.25">
      <c r="F79" s="48"/>
    </row>
    <row r="80" spans="6:6" s="11" customFormat="1" x14ac:dyDescent="0.25">
      <c r="F80" s="48"/>
    </row>
    <row r="81" spans="6:6" s="11" customFormat="1" x14ac:dyDescent="0.25">
      <c r="F81" s="48"/>
    </row>
    <row r="82" spans="6:6" s="11" customFormat="1" x14ac:dyDescent="0.25">
      <c r="F82" s="48"/>
    </row>
    <row r="83" spans="6:6" s="11" customFormat="1" x14ac:dyDescent="0.25">
      <c r="F83" s="48"/>
    </row>
    <row r="84" spans="6:6" s="11" customFormat="1" x14ac:dyDescent="0.25">
      <c r="F84" s="48"/>
    </row>
    <row r="85" spans="6:6" s="11" customFormat="1" x14ac:dyDescent="0.25">
      <c r="F85" s="48"/>
    </row>
    <row r="86" spans="6:6" s="11" customFormat="1" x14ac:dyDescent="0.25">
      <c r="F86" s="48"/>
    </row>
    <row r="87" spans="6:6" s="11" customFormat="1" x14ac:dyDescent="0.25">
      <c r="F87" s="48"/>
    </row>
    <row r="88" spans="6:6" s="11" customFormat="1" x14ac:dyDescent="0.25">
      <c r="F88" s="48"/>
    </row>
    <row r="89" spans="6:6" s="11" customFormat="1" x14ac:dyDescent="0.25">
      <c r="F89" s="48"/>
    </row>
    <row r="90" spans="6:6" s="11" customFormat="1" x14ac:dyDescent="0.25">
      <c r="F90" s="48"/>
    </row>
    <row r="91" spans="6:6" s="11" customFormat="1" x14ac:dyDescent="0.25">
      <c r="F91" s="48"/>
    </row>
    <row r="92" spans="6:6" s="11" customFormat="1" x14ac:dyDescent="0.25">
      <c r="F92" s="48"/>
    </row>
    <row r="93" spans="6:6" s="11" customFormat="1" x14ac:dyDescent="0.25">
      <c r="F93" s="48"/>
    </row>
    <row r="94" spans="6:6" s="11" customFormat="1" x14ac:dyDescent="0.25">
      <c r="F94" s="48"/>
    </row>
    <row r="95" spans="6:6" s="11" customFormat="1" x14ac:dyDescent="0.25">
      <c r="F95" s="48"/>
    </row>
    <row r="96" spans="6:6" s="11" customFormat="1" x14ac:dyDescent="0.25">
      <c r="F96" s="48"/>
    </row>
    <row r="97" spans="6:6" s="11" customFormat="1" x14ac:dyDescent="0.25">
      <c r="F97" s="48"/>
    </row>
    <row r="98" spans="6:6" s="11" customFormat="1" x14ac:dyDescent="0.25">
      <c r="F98" s="48"/>
    </row>
    <row r="99" spans="6:6" s="11" customFormat="1" x14ac:dyDescent="0.25">
      <c r="F99" s="48"/>
    </row>
    <row r="100" spans="6:6" s="11" customFormat="1" x14ac:dyDescent="0.25">
      <c r="F100" s="48"/>
    </row>
    <row r="101" spans="6:6" s="11" customFormat="1" x14ac:dyDescent="0.25">
      <c r="F101" s="48"/>
    </row>
    <row r="102" spans="6:6" s="11" customFormat="1" x14ac:dyDescent="0.25">
      <c r="F102" s="48"/>
    </row>
    <row r="103" spans="6:6" s="11" customFormat="1" x14ac:dyDescent="0.25">
      <c r="F103" s="48"/>
    </row>
    <row r="104" spans="6:6" s="11" customFormat="1" x14ac:dyDescent="0.25">
      <c r="F104" s="48"/>
    </row>
    <row r="105" spans="6:6" s="11" customFormat="1" x14ac:dyDescent="0.25">
      <c r="F105" s="48"/>
    </row>
    <row r="106" spans="6:6" s="11" customFormat="1" x14ac:dyDescent="0.25">
      <c r="F106" s="48"/>
    </row>
    <row r="107" spans="6:6" s="11" customFormat="1" x14ac:dyDescent="0.25">
      <c r="F107" s="48"/>
    </row>
    <row r="108" spans="6:6" s="11" customFormat="1" x14ac:dyDescent="0.25">
      <c r="F108" s="48"/>
    </row>
    <row r="109" spans="6:6" s="11" customFormat="1" x14ac:dyDescent="0.25">
      <c r="F109" s="48"/>
    </row>
    <row r="110" spans="6:6" s="11" customFormat="1" x14ac:dyDescent="0.25">
      <c r="F110" s="48"/>
    </row>
    <row r="111" spans="6:6" s="11" customFormat="1" x14ac:dyDescent="0.25">
      <c r="F111" s="48"/>
    </row>
    <row r="112" spans="6:6" s="11" customFormat="1" x14ac:dyDescent="0.25">
      <c r="F112" s="48"/>
    </row>
    <row r="113" spans="6:6" s="11" customFormat="1" x14ac:dyDescent="0.25">
      <c r="F113" s="48"/>
    </row>
    <row r="114" spans="6:6" s="11" customFormat="1" x14ac:dyDescent="0.25">
      <c r="F114" s="48"/>
    </row>
    <row r="115" spans="6:6" s="11" customFormat="1" x14ac:dyDescent="0.25">
      <c r="F115" s="48"/>
    </row>
    <row r="116" spans="6:6" s="11" customFormat="1" x14ac:dyDescent="0.25">
      <c r="F116" s="48"/>
    </row>
    <row r="117" spans="6:6" s="11" customFormat="1" x14ac:dyDescent="0.25">
      <c r="F117" s="48"/>
    </row>
    <row r="118" spans="6:6" s="11" customFormat="1" x14ac:dyDescent="0.25">
      <c r="F118" s="48"/>
    </row>
    <row r="119" spans="6:6" s="11" customFormat="1" x14ac:dyDescent="0.25">
      <c r="F119" s="48"/>
    </row>
    <row r="120" spans="6:6" s="11" customFormat="1" x14ac:dyDescent="0.25">
      <c r="F120" s="48"/>
    </row>
    <row r="121" spans="6:6" s="11" customFormat="1" x14ac:dyDescent="0.25">
      <c r="F121" s="48"/>
    </row>
    <row r="122" spans="6:6" s="11" customFormat="1" x14ac:dyDescent="0.25">
      <c r="F122" s="48"/>
    </row>
    <row r="123" spans="6:6" s="11" customFormat="1" x14ac:dyDescent="0.25">
      <c r="F123" s="48"/>
    </row>
    <row r="124" spans="6:6" s="11" customFormat="1" x14ac:dyDescent="0.25">
      <c r="F124" s="48"/>
    </row>
    <row r="125" spans="6:6" s="11" customFormat="1" x14ac:dyDescent="0.25">
      <c r="F125" s="48"/>
    </row>
    <row r="126" spans="6:6" s="11" customFormat="1" x14ac:dyDescent="0.25">
      <c r="F126" s="48"/>
    </row>
    <row r="127" spans="6:6" s="11" customFormat="1" x14ac:dyDescent="0.25">
      <c r="F127" s="48"/>
    </row>
    <row r="128" spans="6:6" s="11" customFormat="1" x14ac:dyDescent="0.25">
      <c r="F128" s="48"/>
    </row>
    <row r="129" spans="6:6" s="11" customFormat="1" x14ac:dyDescent="0.25">
      <c r="F129" s="48"/>
    </row>
    <row r="130" spans="6:6" s="11" customFormat="1" x14ac:dyDescent="0.25">
      <c r="F130" s="48"/>
    </row>
    <row r="131" spans="6:6" s="11" customFormat="1" x14ac:dyDescent="0.25">
      <c r="F131" s="48"/>
    </row>
    <row r="132" spans="6:6" s="11" customFormat="1" x14ac:dyDescent="0.25">
      <c r="F132" s="48"/>
    </row>
    <row r="133" spans="6:6" s="11" customFormat="1" x14ac:dyDescent="0.25">
      <c r="F133" s="48"/>
    </row>
    <row r="134" spans="6:6" s="11" customFormat="1" x14ac:dyDescent="0.25">
      <c r="F134" s="48"/>
    </row>
    <row r="135" spans="6:6" s="11" customFormat="1" x14ac:dyDescent="0.25">
      <c r="F135" s="48"/>
    </row>
    <row r="136" spans="6:6" s="11" customFormat="1" x14ac:dyDescent="0.25">
      <c r="F136" s="48"/>
    </row>
    <row r="137" spans="6:6" s="11" customFormat="1" x14ac:dyDescent="0.25">
      <c r="F137" s="48"/>
    </row>
    <row r="138" spans="6:6" s="11" customFormat="1" x14ac:dyDescent="0.25">
      <c r="F138" s="48"/>
    </row>
    <row r="139" spans="6:6" s="11" customFormat="1" x14ac:dyDescent="0.25">
      <c r="F139" s="48"/>
    </row>
    <row r="140" spans="6:6" s="11" customFormat="1" x14ac:dyDescent="0.25">
      <c r="F140" s="48"/>
    </row>
    <row r="141" spans="6:6" s="11" customFormat="1" x14ac:dyDescent="0.25">
      <c r="F141" s="48"/>
    </row>
    <row r="142" spans="6:6" s="11" customFormat="1" x14ac:dyDescent="0.25">
      <c r="F142" s="48"/>
    </row>
    <row r="143" spans="6:6" s="11" customFormat="1" x14ac:dyDescent="0.25">
      <c r="F143" s="48"/>
    </row>
    <row r="144" spans="6:6" s="11" customFormat="1" x14ac:dyDescent="0.25">
      <c r="F144" s="48"/>
    </row>
    <row r="145" spans="6:6" s="11" customFormat="1" x14ac:dyDescent="0.25">
      <c r="F145" s="48"/>
    </row>
    <row r="146" spans="6:6" s="11" customFormat="1" x14ac:dyDescent="0.25">
      <c r="F146" s="48"/>
    </row>
    <row r="147" spans="6:6" s="11" customFormat="1" x14ac:dyDescent="0.25">
      <c r="F147" s="48"/>
    </row>
    <row r="148" spans="6:6" s="11" customFormat="1" x14ac:dyDescent="0.25">
      <c r="F148" s="48"/>
    </row>
    <row r="149" spans="6:6" s="11" customFormat="1" x14ac:dyDescent="0.25">
      <c r="F149" s="48"/>
    </row>
    <row r="150" spans="6:6" s="11" customFormat="1" x14ac:dyDescent="0.25">
      <c r="F150" s="48"/>
    </row>
    <row r="151" spans="6:6" s="11" customFormat="1" x14ac:dyDescent="0.25">
      <c r="F151" s="48"/>
    </row>
    <row r="152" spans="6:6" s="11" customFormat="1" x14ac:dyDescent="0.25">
      <c r="F152" s="48"/>
    </row>
    <row r="153" spans="6:6" s="11" customFormat="1" x14ac:dyDescent="0.25">
      <c r="F153" s="48"/>
    </row>
    <row r="154" spans="6:6" s="11" customFormat="1" x14ac:dyDescent="0.25">
      <c r="F154" s="48"/>
    </row>
    <row r="155" spans="6:6" s="11" customFormat="1" x14ac:dyDescent="0.25">
      <c r="F155" s="48"/>
    </row>
    <row r="156" spans="6:6" s="11" customFormat="1" x14ac:dyDescent="0.25">
      <c r="F156" s="48"/>
    </row>
    <row r="157" spans="6:6" s="11" customFormat="1" x14ac:dyDescent="0.25">
      <c r="F157" s="48"/>
    </row>
    <row r="158" spans="6:6" s="11" customFormat="1" x14ac:dyDescent="0.25">
      <c r="F158" s="48"/>
    </row>
    <row r="159" spans="6:6" s="11" customFormat="1" x14ac:dyDescent="0.25">
      <c r="F159" s="48"/>
    </row>
    <row r="160" spans="6:6" s="11" customFormat="1" x14ac:dyDescent="0.25">
      <c r="F160" s="48"/>
    </row>
    <row r="161" spans="6:6" s="11" customFormat="1" x14ac:dyDescent="0.25">
      <c r="F161" s="48"/>
    </row>
    <row r="162" spans="6:6" s="11" customFormat="1" x14ac:dyDescent="0.25">
      <c r="F162" s="48"/>
    </row>
    <row r="163" spans="6:6" s="11" customFormat="1" x14ac:dyDescent="0.25">
      <c r="F163" s="48"/>
    </row>
    <row r="164" spans="6:6" s="11" customFormat="1" x14ac:dyDescent="0.25">
      <c r="F164" s="48"/>
    </row>
    <row r="165" spans="6:6" s="11" customFormat="1" x14ac:dyDescent="0.25">
      <c r="F165" s="48"/>
    </row>
    <row r="166" spans="6:6" s="11" customFormat="1" x14ac:dyDescent="0.25">
      <c r="F166" s="48"/>
    </row>
    <row r="167" spans="6:6" s="11" customFormat="1" x14ac:dyDescent="0.25">
      <c r="F167" s="48"/>
    </row>
    <row r="168" spans="6:6" s="11" customFormat="1" x14ac:dyDescent="0.25">
      <c r="F168" s="48"/>
    </row>
    <row r="169" spans="6:6" s="11" customFormat="1" x14ac:dyDescent="0.25">
      <c r="F169" s="48"/>
    </row>
    <row r="170" spans="6:6" s="11" customFormat="1" x14ac:dyDescent="0.25">
      <c r="F170" s="48"/>
    </row>
    <row r="171" spans="6:6" s="11" customFormat="1" x14ac:dyDescent="0.25">
      <c r="F171" s="48"/>
    </row>
    <row r="172" spans="6:6" s="11" customFormat="1" x14ac:dyDescent="0.25">
      <c r="F172" s="48"/>
    </row>
    <row r="173" spans="6:6" s="11" customFormat="1" x14ac:dyDescent="0.25">
      <c r="F173" s="48"/>
    </row>
    <row r="174" spans="6:6" s="11" customFormat="1" x14ac:dyDescent="0.25">
      <c r="F174" s="48"/>
    </row>
    <row r="175" spans="6:6" s="11" customFormat="1" x14ac:dyDescent="0.25">
      <c r="F175" s="48"/>
    </row>
    <row r="176" spans="6:6" s="11" customFormat="1" x14ac:dyDescent="0.25">
      <c r="F176" s="48"/>
    </row>
    <row r="177" spans="6:6" s="11" customFormat="1" x14ac:dyDescent="0.25">
      <c r="F177" s="48"/>
    </row>
    <row r="178" spans="6:6" s="11" customFormat="1" x14ac:dyDescent="0.25">
      <c r="F178" s="48"/>
    </row>
    <row r="179" spans="6:6" s="11" customFormat="1" x14ac:dyDescent="0.25">
      <c r="F179" s="48"/>
    </row>
    <row r="180" spans="6:6" s="11" customFormat="1" x14ac:dyDescent="0.25">
      <c r="F180" s="48"/>
    </row>
    <row r="181" spans="6:6" s="11" customFormat="1" x14ac:dyDescent="0.25">
      <c r="F181" s="48"/>
    </row>
    <row r="182" spans="6:6" s="11" customFormat="1" x14ac:dyDescent="0.25">
      <c r="F182" s="48"/>
    </row>
    <row r="183" spans="6:6" s="11" customFormat="1" x14ac:dyDescent="0.25">
      <c r="F183" s="48"/>
    </row>
    <row r="184" spans="6:6" s="11" customFormat="1" x14ac:dyDescent="0.25">
      <c r="F184" s="48"/>
    </row>
    <row r="185" spans="6:6" s="11" customFormat="1" x14ac:dyDescent="0.25">
      <c r="F185" s="48"/>
    </row>
    <row r="186" spans="6:6" s="11" customFormat="1" x14ac:dyDescent="0.25">
      <c r="F186" s="48"/>
    </row>
    <row r="187" spans="6:6" s="11" customFormat="1" x14ac:dyDescent="0.25">
      <c r="F187" s="48"/>
    </row>
    <row r="188" spans="6:6" s="11" customFormat="1" x14ac:dyDescent="0.25">
      <c r="F188" s="48"/>
    </row>
    <row r="189" spans="6:6" s="11" customFormat="1" x14ac:dyDescent="0.25">
      <c r="F189" s="48"/>
    </row>
    <row r="190" spans="6:6" s="11" customFormat="1" x14ac:dyDescent="0.25">
      <c r="F190" s="48"/>
    </row>
    <row r="191" spans="6:6" s="11" customFormat="1" x14ac:dyDescent="0.25">
      <c r="F191" s="48"/>
    </row>
    <row r="192" spans="6:6" s="11" customFormat="1" x14ac:dyDescent="0.25">
      <c r="F192" s="48"/>
    </row>
    <row r="193" spans="6:6" s="11" customFormat="1" x14ac:dyDescent="0.25">
      <c r="F193" s="48"/>
    </row>
    <row r="194" spans="6:6" s="11" customFormat="1" x14ac:dyDescent="0.25">
      <c r="F194" s="48"/>
    </row>
    <row r="195" spans="6:6" s="11" customFormat="1" x14ac:dyDescent="0.25">
      <c r="F195" s="48"/>
    </row>
    <row r="196" spans="6:6" s="11" customFormat="1" x14ac:dyDescent="0.25">
      <c r="F196" s="48"/>
    </row>
    <row r="197" spans="6:6" s="11" customFormat="1" x14ac:dyDescent="0.25">
      <c r="F197" s="48"/>
    </row>
    <row r="198" spans="6:6" s="11" customFormat="1" x14ac:dyDescent="0.25">
      <c r="F198" s="48"/>
    </row>
    <row r="199" spans="6:6" s="11" customFormat="1" x14ac:dyDescent="0.25">
      <c r="F199" s="48"/>
    </row>
    <row r="200" spans="6:6" s="11" customFormat="1" x14ac:dyDescent="0.25">
      <c r="F200" s="48"/>
    </row>
    <row r="201" spans="6:6" s="11" customFormat="1" x14ac:dyDescent="0.25">
      <c r="F201" s="48"/>
    </row>
    <row r="202" spans="6:6" s="11" customFormat="1" x14ac:dyDescent="0.25">
      <c r="F202" s="48"/>
    </row>
    <row r="203" spans="6:6" s="11" customFormat="1" x14ac:dyDescent="0.25">
      <c r="F203" s="48"/>
    </row>
    <row r="204" spans="6:6" s="11" customFormat="1" x14ac:dyDescent="0.25">
      <c r="F204" s="48"/>
    </row>
    <row r="205" spans="6:6" s="11" customFormat="1" x14ac:dyDescent="0.25">
      <c r="F205" s="48"/>
    </row>
    <row r="206" spans="6:6" s="11" customFormat="1" x14ac:dyDescent="0.25">
      <c r="F206" s="48"/>
    </row>
    <row r="207" spans="6:6" s="11" customFormat="1" x14ac:dyDescent="0.25">
      <c r="F207" s="48"/>
    </row>
    <row r="208" spans="6:6" s="11" customFormat="1" x14ac:dyDescent="0.25">
      <c r="F208" s="48"/>
    </row>
    <row r="209" spans="6:6" s="11" customFormat="1" x14ac:dyDescent="0.25">
      <c r="F209" s="48"/>
    </row>
    <row r="210" spans="6:6" s="11" customFormat="1" x14ac:dyDescent="0.25">
      <c r="F210" s="48"/>
    </row>
    <row r="211" spans="6:6" s="11" customFormat="1" x14ac:dyDescent="0.25">
      <c r="F211" s="48"/>
    </row>
    <row r="212" spans="6:6" s="11" customFormat="1" x14ac:dyDescent="0.25">
      <c r="F212" s="48"/>
    </row>
    <row r="213" spans="6:6" s="11" customFormat="1" x14ac:dyDescent="0.25">
      <c r="F213" s="48"/>
    </row>
    <row r="214" spans="6:6" s="11" customFormat="1" x14ac:dyDescent="0.25">
      <c r="F214" s="48"/>
    </row>
    <row r="215" spans="6:6" s="11" customFormat="1" x14ac:dyDescent="0.25">
      <c r="F215" s="48"/>
    </row>
    <row r="216" spans="6:6" s="11" customFormat="1" x14ac:dyDescent="0.25">
      <c r="F216" s="48"/>
    </row>
    <row r="217" spans="6:6" s="11" customFormat="1" x14ac:dyDescent="0.25">
      <c r="F217" s="48"/>
    </row>
    <row r="218" spans="6:6" s="11" customFormat="1" x14ac:dyDescent="0.25">
      <c r="F218" s="48"/>
    </row>
    <row r="219" spans="6:6" s="11" customFormat="1" x14ac:dyDescent="0.25">
      <c r="F219" s="48"/>
    </row>
    <row r="220" spans="6:6" s="11" customFormat="1" x14ac:dyDescent="0.25">
      <c r="F220" s="48"/>
    </row>
    <row r="221" spans="6:6" s="11" customFormat="1" x14ac:dyDescent="0.25">
      <c r="F221" s="48"/>
    </row>
    <row r="222" spans="6:6" s="11" customFormat="1" x14ac:dyDescent="0.25">
      <c r="F222" s="48"/>
    </row>
    <row r="223" spans="6:6" s="11" customFormat="1" x14ac:dyDescent="0.25">
      <c r="F223" s="48"/>
    </row>
    <row r="224" spans="6:6" s="11" customFormat="1" x14ac:dyDescent="0.25">
      <c r="F224" s="48"/>
    </row>
    <row r="225" spans="6:6" s="11" customFormat="1" x14ac:dyDescent="0.25">
      <c r="F225" s="48"/>
    </row>
    <row r="226" spans="6:6" s="11" customFormat="1" x14ac:dyDescent="0.25">
      <c r="F226" s="48"/>
    </row>
    <row r="227" spans="6:6" s="11" customFormat="1" x14ac:dyDescent="0.25">
      <c r="F227" s="48"/>
    </row>
    <row r="228" spans="6:6" s="11" customFormat="1" x14ac:dyDescent="0.25">
      <c r="F228" s="48"/>
    </row>
    <row r="229" spans="6:6" s="11" customFormat="1" x14ac:dyDescent="0.25">
      <c r="F229" s="48"/>
    </row>
    <row r="230" spans="6:6" s="11" customFormat="1" x14ac:dyDescent="0.25">
      <c r="F230" s="48"/>
    </row>
    <row r="231" spans="6:6" s="11" customFormat="1" x14ac:dyDescent="0.25">
      <c r="F231" s="48"/>
    </row>
    <row r="232" spans="6:6" s="11" customFormat="1" x14ac:dyDescent="0.25">
      <c r="F232" s="48"/>
    </row>
    <row r="233" spans="6:6" s="11" customFormat="1" x14ac:dyDescent="0.25">
      <c r="F233" s="48"/>
    </row>
    <row r="234" spans="6:6" s="11" customFormat="1" x14ac:dyDescent="0.25">
      <c r="F234" s="48"/>
    </row>
    <row r="235" spans="6:6" s="11" customFormat="1" x14ac:dyDescent="0.25">
      <c r="F235" s="48"/>
    </row>
    <row r="236" spans="6:6" s="11" customFormat="1" x14ac:dyDescent="0.25">
      <c r="F236" s="48"/>
    </row>
    <row r="237" spans="6:6" s="11" customFormat="1" x14ac:dyDescent="0.25">
      <c r="F237" s="48"/>
    </row>
    <row r="238" spans="6:6" s="11" customFormat="1" x14ac:dyDescent="0.25">
      <c r="F238" s="48"/>
    </row>
    <row r="239" spans="6:6" s="11" customFormat="1" x14ac:dyDescent="0.25">
      <c r="F239" s="48"/>
    </row>
    <row r="240" spans="6:6" s="11" customFormat="1" x14ac:dyDescent="0.25">
      <c r="F240" s="48"/>
    </row>
    <row r="241" spans="6:6" s="11" customFormat="1" x14ac:dyDescent="0.25">
      <c r="F241" s="48"/>
    </row>
    <row r="242" spans="6:6" s="11" customFormat="1" x14ac:dyDescent="0.25">
      <c r="F242" s="48"/>
    </row>
    <row r="243" spans="6:6" s="11" customFormat="1" x14ac:dyDescent="0.25">
      <c r="F243" s="48"/>
    </row>
    <row r="244" spans="6:6" s="11" customFormat="1" x14ac:dyDescent="0.25">
      <c r="F244" s="48"/>
    </row>
    <row r="245" spans="6:6" s="11" customFormat="1" x14ac:dyDescent="0.25">
      <c r="F245" s="48"/>
    </row>
    <row r="246" spans="6:6" s="11" customFormat="1" x14ac:dyDescent="0.25">
      <c r="F246" s="48"/>
    </row>
    <row r="247" spans="6:6" s="11" customFormat="1" x14ac:dyDescent="0.25">
      <c r="F247" s="48"/>
    </row>
    <row r="248" spans="6:6" s="11" customFormat="1" x14ac:dyDescent="0.25">
      <c r="F248" s="48"/>
    </row>
    <row r="249" spans="6:6" s="11" customFormat="1" x14ac:dyDescent="0.25">
      <c r="F249" s="48"/>
    </row>
    <row r="250" spans="6:6" s="11" customFormat="1" x14ac:dyDescent="0.25">
      <c r="F250" s="48"/>
    </row>
    <row r="251" spans="6:6" s="11" customFormat="1" x14ac:dyDescent="0.25">
      <c r="F251" s="48"/>
    </row>
    <row r="252" spans="6:6" s="11" customFormat="1" x14ac:dyDescent="0.25">
      <c r="F252" s="48"/>
    </row>
    <row r="253" spans="6:6" s="11" customFormat="1" x14ac:dyDescent="0.25">
      <c r="F253" s="48"/>
    </row>
    <row r="254" spans="6:6" s="11" customFormat="1" x14ac:dyDescent="0.25">
      <c r="F254" s="48"/>
    </row>
    <row r="255" spans="6:6" s="11" customFormat="1" x14ac:dyDescent="0.25">
      <c r="F255" s="48"/>
    </row>
    <row r="256" spans="6:6" s="11" customFormat="1" x14ac:dyDescent="0.25">
      <c r="F256" s="48"/>
    </row>
    <row r="257" spans="6:6" s="11" customFormat="1" x14ac:dyDescent="0.25">
      <c r="F257" s="48"/>
    </row>
    <row r="258" spans="6:6" s="11" customFormat="1" x14ac:dyDescent="0.25">
      <c r="F258" s="48"/>
    </row>
    <row r="259" spans="6:6" s="11" customFormat="1" x14ac:dyDescent="0.25">
      <c r="F259" s="48"/>
    </row>
    <row r="260" spans="6:6" s="11" customFormat="1" x14ac:dyDescent="0.25">
      <c r="F260" s="48"/>
    </row>
    <row r="261" spans="6:6" s="11" customFormat="1" x14ac:dyDescent="0.25">
      <c r="F261" s="48"/>
    </row>
    <row r="262" spans="6:6" s="11" customFormat="1" x14ac:dyDescent="0.25">
      <c r="F262" s="48"/>
    </row>
    <row r="263" spans="6:6" s="11" customFormat="1" x14ac:dyDescent="0.25">
      <c r="F263" s="48"/>
    </row>
    <row r="264" spans="6:6" s="11" customFormat="1" x14ac:dyDescent="0.25">
      <c r="F264" s="48"/>
    </row>
    <row r="265" spans="6:6" s="11" customFormat="1" x14ac:dyDescent="0.25">
      <c r="F265" s="48"/>
    </row>
    <row r="266" spans="6:6" s="11" customFormat="1" x14ac:dyDescent="0.25">
      <c r="F266" s="48"/>
    </row>
    <row r="267" spans="6:6" s="11" customFormat="1" x14ac:dyDescent="0.25">
      <c r="F267" s="48"/>
    </row>
    <row r="268" spans="6:6" s="11" customFormat="1" x14ac:dyDescent="0.25">
      <c r="F268" s="48"/>
    </row>
    <row r="269" spans="6:6" s="11" customFormat="1" x14ac:dyDescent="0.25">
      <c r="F269" s="48"/>
    </row>
    <row r="270" spans="6:6" s="11" customFormat="1" x14ac:dyDescent="0.25">
      <c r="F270" s="48"/>
    </row>
    <row r="271" spans="6:6" s="11" customFormat="1" x14ac:dyDescent="0.25">
      <c r="F271" s="48"/>
    </row>
    <row r="272" spans="6:6" s="11" customFormat="1" x14ac:dyDescent="0.25">
      <c r="F272" s="48"/>
    </row>
    <row r="273" spans="6:6" s="11" customFormat="1" x14ac:dyDescent="0.25">
      <c r="F273" s="48"/>
    </row>
    <row r="274" spans="6:6" s="11" customFormat="1" x14ac:dyDescent="0.25">
      <c r="F274" s="48"/>
    </row>
    <row r="275" spans="6:6" s="11" customFormat="1" x14ac:dyDescent="0.25">
      <c r="F275" s="48"/>
    </row>
    <row r="276" spans="6:6" s="11" customFormat="1" x14ac:dyDescent="0.25">
      <c r="F276" s="48"/>
    </row>
    <row r="277" spans="6:6" s="11" customFormat="1" x14ac:dyDescent="0.25">
      <c r="F277" s="48"/>
    </row>
    <row r="278" spans="6:6" s="11" customFormat="1" x14ac:dyDescent="0.25">
      <c r="F278" s="48"/>
    </row>
    <row r="279" spans="6:6" s="11" customFormat="1" x14ac:dyDescent="0.25">
      <c r="F279" s="48"/>
    </row>
    <row r="280" spans="6:6" s="11" customFormat="1" x14ac:dyDescent="0.25">
      <c r="F280" s="48"/>
    </row>
    <row r="281" spans="6:6" s="11" customFormat="1" x14ac:dyDescent="0.25">
      <c r="F281" s="48"/>
    </row>
    <row r="282" spans="6:6" s="11" customFormat="1" x14ac:dyDescent="0.25">
      <c r="F282" s="48"/>
    </row>
    <row r="283" spans="6:6" s="11" customFormat="1" x14ac:dyDescent="0.25">
      <c r="F283" s="48"/>
    </row>
    <row r="284" spans="6:6" s="11" customFormat="1" x14ac:dyDescent="0.25">
      <c r="F284" s="48"/>
    </row>
    <row r="285" spans="6:6" s="11" customFormat="1" x14ac:dyDescent="0.25">
      <c r="F285" s="48"/>
    </row>
    <row r="286" spans="6:6" s="11" customFormat="1" x14ac:dyDescent="0.25">
      <c r="F286" s="48"/>
    </row>
    <row r="287" spans="6:6" s="11" customFormat="1" x14ac:dyDescent="0.25">
      <c r="F287" s="48"/>
    </row>
    <row r="288" spans="6:6" s="11" customFormat="1" x14ac:dyDescent="0.25">
      <c r="F288" s="48"/>
    </row>
    <row r="289" spans="6:6" s="11" customFormat="1" x14ac:dyDescent="0.25">
      <c r="F289" s="48"/>
    </row>
    <row r="290" spans="6:6" s="11" customFormat="1" x14ac:dyDescent="0.25">
      <c r="F290" s="48"/>
    </row>
    <row r="291" spans="6:6" s="11" customFormat="1" x14ac:dyDescent="0.25">
      <c r="F291" s="48"/>
    </row>
    <row r="292" spans="6:6" s="11" customFormat="1" x14ac:dyDescent="0.25">
      <c r="F292" s="48"/>
    </row>
    <row r="293" spans="6:6" s="11" customFormat="1" x14ac:dyDescent="0.25">
      <c r="F293" s="48"/>
    </row>
    <row r="294" spans="6:6" s="11" customFormat="1" x14ac:dyDescent="0.25">
      <c r="F294" s="48"/>
    </row>
    <row r="295" spans="6:6" s="11" customFormat="1" x14ac:dyDescent="0.25">
      <c r="F295" s="48"/>
    </row>
    <row r="296" spans="6:6" s="11" customFormat="1" x14ac:dyDescent="0.25">
      <c r="F296" s="48"/>
    </row>
    <row r="297" spans="6:6" s="11" customFormat="1" x14ac:dyDescent="0.25">
      <c r="F297" s="48"/>
    </row>
    <row r="298" spans="6:6" s="11" customFormat="1" x14ac:dyDescent="0.25">
      <c r="F298" s="48"/>
    </row>
    <row r="299" spans="6:6" s="11" customFormat="1" x14ac:dyDescent="0.25">
      <c r="F299" s="48"/>
    </row>
    <row r="300" spans="6:6" s="11" customFormat="1" x14ac:dyDescent="0.25">
      <c r="F300" s="48"/>
    </row>
    <row r="301" spans="6:6" s="11" customFormat="1" x14ac:dyDescent="0.25">
      <c r="F301" s="48"/>
    </row>
    <row r="302" spans="6:6" s="11" customFormat="1" x14ac:dyDescent="0.25">
      <c r="F302" s="48"/>
    </row>
    <row r="303" spans="6:6" s="11" customFormat="1" x14ac:dyDescent="0.25">
      <c r="F303" s="48"/>
    </row>
    <row r="304" spans="6:6" s="11" customFormat="1" x14ac:dyDescent="0.25">
      <c r="F304" s="48"/>
    </row>
    <row r="305" spans="6:6" s="11" customFormat="1" x14ac:dyDescent="0.25">
      <c r="F305" s="48"/>
    </row>
    <row r="306" spans="6:6" s="11" customFormat="1" x14ac:dyDescent="0.25">
      <c r="F306" s="48"/>
    </row>
    <row r="307" spans="6:6" s="11" customFormat="1" x14ac:dyDescent="0.25">
      <c r="F307" s="48"/>
    </row>
    <row r="308" spans="6:6" s="11" customFormat="1" x14ac:dyDescent="0.25">
      <c r="F308" s="48"/>
    </row>
    <row r="309" spans="6:6" s="11" customFormat="1" x14ac:dyDescent="0.25">
      <c r="F309" s="48"/>
    </row>
    <row r="310" spans="6:6" s="11" customFormat="1" x14ac:dyDescent="0.25">
      <c r="F310" s="48"/>
    </row>
    <row r="311" spans="6:6" s="11" customFormat="1" x14ac:dyDescent="0.25">
      <c r="F311" s="48"/>
    </row>
    <row r="312" spans="6:6" s="11" customFormat="1" x14ac:dyDescent="0.25">
      <c r="F312" s="48"/>
    </row>
    <row r="313" spans="6:6" s="11" customFormat="1" x14ac:dyDescent="0.25">
      <c r="F313" s="48"/>
    </row>
    <row r="314" spans="6:6" s="11" customFormat="1" x14ac:dyDescent="0.25">
      <c r="F314" s="48"/>
    </row>
    <row r="315" spans="6:6" s="11" customFormat="1" x14ac:dyDescent="0.25">
      <c r="F315" s="48"/>
    </row>
    <row r="316" spans="6:6" s="11" customFormat="1" x14ac:dyDescent="0.25">
      <c r="F316" s="48"/>
    </row>
    <row r="317" spans="6:6" s="11" customFormat="1" x14ac:dyDescent="0.25">
      <c r="F317" s="48"/>
    </row>
    <row r="318" spans="6:6" s="11" customFormat="1" x14ac:dyDescent="0.25">
      <c r="F318" s="48"/>
    </row>
    <row r="319" spans="6:6" s="11" customFormat="1" x14ac:dyDescent="0.25">
      <c r="F319" s="48"/>
    </row>
    <row r="320" spans="6:6" s="11" customFormat="1" x14ac:dyDescent="0.25">
      <c r="F320" s="48"/>
    </row>
    <row r="321" spans="6:6" s="11" customFormat="1" x14ac:dyDescent="0.25">
      <c r="F321" s="48"/>
    </row>
    <row r="322" spans="6:6" s="11" customFormat="1" x14ac:dyDescent="0.25">
      <c r="F322" s="48"/>
    </row>
    <row r="323" spans="6:6" s="11" customFormat="1" x14ac:dyDescent="0.25">
      <c r="F323" s="48"/>
    </row>
    <row r="324" spans="6:6" s="11" customFormat="1" x14ac:dyDescent="0.25">
      <c r="F324" s="48"/>
    </row>
    <row r="325" spans="6:6" s="11" customFormat="1" x14ac:dyDescent="0.25">
      <c r="F325" s="48"/>
    </row>
    <row r="326" spans="6:6" s="11" customFormat="1" x14ac:dyDescent="0.25">
      <c r="F326" s="48"/>
    </row>
    <row r="327" spans="6:6" s="11" customFormat="1" x14ac:dyDescent="0.25">
      <c r="F327" s="48"/>
    </row>
    <row r="328" spans="6:6" s="11" customFormat="1" x14ac:dyDescent="0.25">
      <c r="F328" s="48"/>
    </row>
    <row r="329" spans="6:6" s="11" customFormat="1" x14ac:dyDescent="0.25">
      <c r="F329" s="48"/>
    </row>
    <row r="330" spans="6:6" s="11" customFormat="1" x14ac:dyDescent="0.25">
      <c r="F330" s="48"/>
    </row>
    <row r="331" spans="6:6" s="11" customFormat="1" x14ac:dyDescent="0.25">
      <c r="F331" s="48"/>
    </row>
    <row r="332" spans="6:6" s="11" customFormat="1" x14ac:dyDescent="0.25">
      <c r="F332" s="48"/>
    </row>
    <row r="333" spans="6:6" s="11" customFormat="1" x14ac:dyDescent="0.25">
      <c r="F333" s="48"/>
    </row>
  </sheetData>
  <sheetProtection algorithmName="SHA-512" hashValue="48fowAcQZkXyWyHXF4yuZLw7GUpmdg/V5XgXXs3TIv3CJlRxt6bwZs0hsERrt1ppjApdfPUsYvjiC0IvDUqFhQ==" saltValue="HUKoYm1KbMNZDsNHw0TvXQ==" spinCount="100000" sheet="1" formatColumns="0" formatRows="0"/>
  <mergeCells count="12">
    <mergeCell ref="B8:E8"/>
    <mergeCell ref="B9:E9"/>
    <mergeCell ref="A4:E4"/>
    <mergeCell ref="A24:C24"/>
    <mergeCell ref="A25:C25"/>
    <mergeCell ref="A33:E33"/>
    <mergeCell ref="A26:C26"/>
    <mergeCell ref="A31:C31"/>
    <mergeCell ref="A28:C28"/>
    <mergeCell ref="A30:C30"/>
    <mergeCell ref="A29:C29"/>
    <mergeCell ref="A27:C27"/>
  </mergeCells>
  <phoneticPr fontId="25" type="noConversion"/>
  <conditionalFormatting sqref="B8:E9">
    <cfRule type="containsText" dxfId="4" priority="10" operator="containsText" text="Insertar en la ">
      <formula>NOT(ISERROR(SEARCH("Insertar en la ",B8)))</formula>
    </cfRule>
  </conditionalFormatting>
  <conditionalFormatting sqref="E24:E28">
    <cfRule type="containsText" dxfId="3" priority="2" operator="containsText" text="Comprobar con el resto de socios, cumplimiento de esta condición">
      <formula>NOT(ISERROR(SEARCH("Comprobar con el resto de socios, cumplimiento de esta condición",E24)))</formula>
    </cfRule>
  </conditionalFormatting>
  <conditionalFormatting sqref="E27">
    <cfRule type="containsText" dxfId="2" priority="1" operator="containsText" text="no">
      <formula>NOT(ISERROR(SEARCH("no",E27)))</formula>
    </cfRule>
  </conditionalFormatting>
  <conditionalFormatting sqref="E29:E31">
    <cfRule type="containsText" dxfId="1" priority="4" operator="containsText" text="Limitado">
      <formula>NOT(ISERROR(SEARCH("Limitado",E29)))</formula>
    </cfRule>
  </conditionalFormatting>
  <conditionalFormatting sqref="F11:F20">
    <cfRule type="notContainsBlanks" dxfId="0" priority="12">
      <formula>LEN(TRIM(F11))&gt;0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ignoredErrors>
    <ignoredError sqref="E1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121"/>
  <sheetViews>
    <sheetView zoomScale="85" zoomScaleNormal="85" zoomScalePageLayoutView="80" workbookViewId="0">
      <selection activeCell="C39" sqref="C39"/>
    </sheetView>
  </sheetViews>
  <sheetFormatPr baseColWidth="10" defaultRowHeight="15" x14ac:dyDescent="0.25"/>
  <cols>
    <col min="1" max="1" width="36.85546875" customWidth="1"/>
    <col min="2" max="2" width="25.28515625" customWidth="1"/>
    <col min="3" max="3" width="25.28515625" style="96" customWidth="1"/>
    <col min="4" max="4" width="7.5703125" customWidth="1"/>
    <col min="5" max="6" width="7.7109375" customWidth="1"/>
    <col min="7" max="7" width="9.5703125" customWidth="1"/>
    <col min="8" max="8" width="12.5703125" customWidth="1"/>
    <col min="9" max="9" width="12.85546875" customWidth="1"/>
    <col min="10" max="10" width="11.7109375" customWidth="1"/>
    <col min="11" max="11" width="13.28515625" customWidth="1"/>
    <col min="12" max="12" width="16.42578125" style="74" bestFit="1" customWidth="1"/>
    <col min="13" max="13" width="53.140625" style="11" customWidth="1"/>
    <col min="14" max="15" width="11.42578125" style="11"/>
    <col min="16" max="16" width="9.42578125" style="11" bestFit="1" customWidth="1"/>
    <col min="17" max="33" width="11.42578125" style="11"/>
  </cols>
  <sheetData>
    <row r="1" spans="1:15" x14ac:dyDescent="0.25">
      <c r="A1" s="11"/>
      <c r="B1" s="11"/>
      <c r="C1" s="91"/>
      <c r="D1" s="11"/>
      <c r="E1" s="11"/>
      <c r="F1" s="11"/>
      <c r="G1" s="11"/>
      <c r="H1" s="11"/>
      <c r="I1" s="11"/>
      <c r="J1" s="11"/>
      <c r="K1" s="11"/>
      <c r="L1" s="73"/>
      <c r="M1" s="89" t="s">
        <v>72</v>
      </c>
    </row>
    <row r="2" spans="1:15" x14ac:dyDescent="0.25">
      <c r="A2" s="11"/>
      <c r="B2" s="11"/>
      <c r="C2" s="91"/>
      <c r="D2" s="11"/>
      <c r="E2" s="11"/>
      <c r="F2" s="11"/>
      <c r="G2" s="11"/>
      <c r="H2" s="11"/>
      <c r="I2" s="11"/>
      <c r="J2" s="11"/>
      <c r="K2" s="11"/>
      <c r="L2" s="73"/>
      <c r="M2" s="89" t="s">
        <v>73</v>
      </c>
    </row>
    <row r="3" spans="1:15" ht="33.75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5" ht="23.25" customHeight="1" x14ac:dyDescent="0.35">
      <c r="A4" s="100" t="s">
        <v>33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5" ht="15.75" thickBot="1" x14ac:dyDescent="0.3">
      <c r="A5" s="11"/>
      <c r="B5" s="11"/>
      <c r="C5" s="91"/>
      <c r="D5" s="11"/>
      <c r="E5" s="11"/>
      <c r="F5" s="11"/>
      <c r="G5" s="11"/>
      <c r="H5" s="11"/>
      <c r="I5" s="11"/>
      <c r="J5" s="11"/>
      <c r="K5" s="11"/>
      <c r="L5" s="73"/>
    </row>
    <row r="6" spans="1:15" ht="15.75" thickBot="1" x14ac:dyDescent="0.3">
      <c r="A6" s="21" t="s">
        <v>1</v>
      </c>
      <c r="B6" s="102" t="s">
        <v>53</v>
      </c>
      <c r="C6" s="102"/>
      <c r="D6" s="102"/>
      <c r="E6" s="102"/>
      <c r="F6" s="102"/>
      <c r="G6" s="102"/>
      <c r="H6" s="102"/>
      <c r="I6" s="102"/>
      <c r="J6" s="102"/>
      <c r="K6" s="102"/>
      <c r="L6" s="103"/>
    </row>
    <row r="7" spans="1:15" ht="15.75" thickBot="1" x14ac:dyDescent="0.3">
      <c r="A7" s="18"/>
      <c r="B7" s="11"/>
      <c r="C7" s="91"/>
      <c r="D7" s="11"/>
      <c r="E7" s="11"/>
      <c r="F7" s="11"/>
      <c r="G7" s="11"/>
      <c r="H7" s="11"/>
      <c r="I7" s="11"/>
      <c r="J7" s="11"/>
      <c r="K7" s="11"/>
      <c r="L7" s="73"/>
    </row>
    <row r="8" spans="1:15" ht="15.75" thickBot="1" x14ac:dyDescent="0.3">
      <c r="A8" s="21" t="s">
        <v>2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5"/>
    </row>
    <row r="9" spans="1:15" ht="15.75" thickBot="1" x14ac:dyDescent="0.3">
      <c r="A9" s="21" t="s">
        <v>21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5"/>
    </row>
    <row r="10" spans="1:15" x14ac:dyDescent="0.25">
      <c r="A10" s="11"/>
      <c r="B10" s="11"/>
      <c r="C10" s="91"/>
      <c r="D10" s="11"/>
      <c r="E10" s="11"/>
      <c r="F10" s="11"/>
      <c r="G10" s="11"/>
      <c r="H10" s="11"/>
      <c r="I10" s="11"/>
      <c r="J10" s="11"/>
      <c r="K10" s="11"/>
      <c r="L10" s="73"/>
      <c r="O10" s="18"/>
    </row>
    <row r="11" spans="1:15" ht="60" x14ac:dyDescent="0.25">
      <c r="A11" s="56" t="s">
        <v>4</v>
      </c>
      <c r="B11" s="56" t="s">
        <v>5</v>
      </c>
      <c r="C11" s="1" t="s">
        <v>71</v>
      </c>
      <c r="D11" s="1" t="s">
        <v>38</v>
      </c>
      <c r="E11" s="1" t="s">
        <v>63</v>
      </c>
      <c r="F11" s="1" t="s">
        <v>75</v>
      </c>
      <c r="G11" s="1" t="s">
        <v>24</v>
      </c>
      <c r="H11" s="1" t="s">
        <v>49</v>
      </c>
      <c r="I11" s="1" t="s">
        <v>39</v>
      </c>
      <c r="J11" s="1" t="s">
        <v>64</v>
      </c>
      <c r="K11" s="1" t="s">
        <v>76</v>
      </c>
      <c r="L11" s="1" t="s">
        <v>6</v>
      </c>
      <c r="M11" s="75" t="str">
        <f>IF(COUNTIF(C12:C29,"SI")&gt;0,"ATENCIÓN: En caso de personal financiado con cargo a los Presupuestos General del Estado o de la GVA, podrán imputarse horas de trabajo dedicadas al proyecto a un coste de 0,00 euros/hora.","")</f>
        <v/>
      </c>
    </row>
    <row r="12" spans="1:15" x14ac:dyDescent="0.25">
      <c r="A12" s="28"/>
      <c r="B12" s="28"/>
      <c r="C12" s="92"/>
      <c r="D12" s="31"/>
      <c r="E12" s="31"/>
      <c r="F12" s="31"/>
      <c r="G12" s="43"/>
      <c r="H12" s="79">
        <f>IF(C12="SI",0,IF($G12&gt;50,50,$G12))</f>
        <v>0</v>
      </c>
      <c r="I12" s="79">
        <f>IF($H12&gt;50,"-",D12*$H12)</f>
        <v>0</v>
      </c>
      <c r="J12" s="79">
        <f>IF($H12&gt;50,"-",E12*$H12)</f>
        <v>0</v>
      </c>
      <c r="K12" s="79">
        <f>IF($H12&gt;50,"-",F12*$H12)</f>
        <v>0</v>
      </c>
      <c r="L12" s="66">
        <f>SUM(I12:K12)</f>
        <v>0</v>
      </c>
    </row>
    <row r="13" spans="1:15" x14ac:dyDescent="0.25">
      <c r="A13" s="29"/>
      <c r="B13" s="29"/>
      <c r="C13" s="93"/>
      <c r="D13" s="32"/>
      <c r="E13" s="32"/>
      <c r="F13" s="32"/>
      <c r="G13" s="43"/>
      <c r="H13" s="79">
        <f t="shared" ref="H13:H29" si="0">IF(C13="SI",0,IF($G13&gt;50,50,$G13))</f>
        <v>0</v>
      </c>
      <c r="I13" s="79">
        <f t="shared" ref="I13:I29" si="1">IF($H13&gt;50,"-",D13*$H13)</f>
        <v>0</v>
      </c>
      <c r="J13" s="79">
        <f t="shared" ref="J13:J29" si="2">IF($H13&gt;50,"-",E13*$H13)</f>
        <v>0</v>
      </c>
      <c r="K13" s="79">
        <f t="shared" ref="K13:K29" si="3">IF($H13&gt;50,"-",F13*$H13)</f>
        <v>0</v>
      </c>
      <c r="L13" s="66">
        <f>SUM(I13:K13)</f>
        <v>0</v>
      </c>
    </row>
    <row r="14" spans="1:15" x14ac:dyDescent="0.25">
      <c r="A14" s="29"/>
      <c r="B14" s="29"/>
      <c r="C14" s="93"/>
      <c r="D14" s="32"/>
      <c r="E14" s="32"/>
      <c r="F14" s="32"/>
      <c r="G14" s="43"/>
      <c r="H14" s="79">
        <f t="shared" si="0"/>
        <v>0</v>
      </c>
      <c r="I14" s="79">
        <f t="shared" si="1"/>
        <v>0</v>
      </c>
      <c r="J14" s="79">
        <f t="shared" si="2"/>
        <v>0</v>
      </c>
      <c r="K14" s="79">
        <f t="shared" si="3"/>
        <v>0</v>
      </c>
      <c r="L14" s="66">
        <f t="shared" ref="L14:L29" si="4">SUM(I14:K14)</f>
        <v>0</v>
      </c>
    </row>
    <row r="15" spans="1:15" x14ac:dyDescent="0.25">
      <c r="A15" s="29"/>
      <c r="B15" s="29"/>
      <c r="C15" s="93"/>
      <c r="D15" s="32"/>
      <c r="E15" s="32"/>
      <c r="F15" s="32"/>
      <c r="G15" s="43"/>
      <c r="H15" s="79">
        <f t="shared" si="0"/>
        <v>0</v>
      </c>
      <c r="I15" s="79">
        <f t="shared" si="1"/>
        <v>0</v>
      </c>
      <c r="J15" s="79">
        <f t="shared" si="2"/>
        <v>0</v>
      </c>
      <c r="K15" s="79">
        <f t="shared" si="3"/>
        <v>0</v>
      </c>
      <c r="L15" s="66">
        <f t="shared" si="4"/>
        <v>0</v>
      </c>
    </row>
    <row r="16" spans="1:15" x14ac:dyDescent="0.25">
      <c r="A16" s="29"/>
      <c r="B16" s="29"/>
      <c r="C16" s="93"/>
      <c r="D16" s="32"/>
      <c r="E16" s="32"/>
      <c r="F16" s="32"/>
      <c r="G16" s="43"/>
      <c r="H16" s="79">
        <f t="shared" si="0"/>
        <v>0</v>
      </c>
      <c r="I16" s="79">
        <f t="shared" si="1"/>
        <v>0</v>
      </c>
      <c r="J16" s="79">
        <f t="shared" si="2"/>
        <v>0</v>
      </c>
      <c r="K16" s="79">
        <f t="shared" si="3"/>
        <v>0</v>
      </c>
      <c r="L16" s="66">
        <f t="shared" si="4"/>
        <v>0</v>
      </c>
    </row>
    <row r="17" spans="1:13" x14ac:dyDescent="0.25">
      <c r="A17" s="29"/>
      <c r="B17" s="29"/>
      <c r="C17" s="93"/>
      <c r="D17" s="32"/>
      <c r="E17" s="32"/>
      <c r="F17" s="32"/>
      <c r="G17" s="33"/>
      <c r="H17" s="79">
        <f t="shared" si="0"/>
        <v>0</v>
      </c>
      <c r="I17" s="79">
        <f t="shared" si="1"/>
        <v>0</v>
      </c>
      <c r="J17" s="79">
        <f t="shared" si="2"/>
        <v>0</v>
      </c>
      <c r="K17" s="79">
        <f t="shared" si="3"/>
        <v>0</v>
      </c>
      <c r="L17" s="66">
        <f t="shared" si="4"/>
        <v>0</v>
      </c>
    </row>
    <row r="18" spans="1:13" x14ac:dyDescent="0.25">
      <c r="A18" s="29"/>
      <c r="B18" s="29"/>
      <c r="C18" s="93"/>
      <c r="D18" s="32"/>
      <c r="E18" s="32"/>
      <c r="F18" s="32"/>
      <c r="G18" s="33"/>
      <c r="H18" s="79">
        <f t="shared" si="0"/>
        <v>0</v>
      </c>
      <c r="I18" s="79">
        <f t="shared" si="1"/>
        <v>0</v>
      </c>
      <c r="J18" s="79">
        <f t="shared" si="2"/>
        <v>0</v>
      </c>
      <c r="K18" s="79">
        <f t="shared" si="3"/>
        <v>0</v>
      </c>
      <c r="L18" s="66">
        <f t="shared" si="4"/>
        <v>0</v>
      </c>
    </row>
    <row r="19" spans="1:13" x14ac:dyDescent="0.25">
      <c r="A19" s="29"/>
      <c r="B19" s="29"/>
      <c r="C19" s="93"/>
      <c r="D19" s="32"/>
      <c r="E19" s="32"/>
      <c r="F19" s="32"/>
      <c r="G19" s="33"/>
      <c r="H19" s="79">
        <f t="shared" si="0"/>
        <v>0</v>
      </c>
      <c r="I19" s="79">
        <f t="shared" si="1"/>
        <v>0</v>
      </c>
      <c r="J19" s="79">
        <f t="shared" si="2"/>
        <v>0</v>
      </c>
      <c r="K19" s="79">
        <f t="shared" si="3"/>
        <v>0</v>
      </c>
      <c r="L19" s="66">
        <f t="shared" si="4"/>
        <v>0</v>
      </c>
    </row>
    <row r="20" spans="1:13" x14ac:dyDescent="0.25">
      <c r="A20" s="29"/>
      <c r="B20" s="29"/>
      <c r="C20" s="93"/>
      <c r="D20" s="32"/>
      <c r="E20" s="32"/>
      <c r="F20" s="32"/>
      <c r="G20" s="33"/>
      <c r="H20" s="79">
        <f t="shared" si="0"/>
        <v>0</v>
      </c>
      <c r="I20" s="79">
        <f t="shared" si="1"/>
        <v>0</v>
      </c>
      <c r="J20" s="79">
        <f t="shared" si="2"/>
        <v>0</v>
      </c>
      <c r="K20" s="79">
        <f t="shared" si="3"/>
        <v>0</v>
      </c>
      <c r="L20" s="66">
        <f t="shared" si="4"/>
        <v>0</v>
      </c>
    </row>
    <row r="21" spans="1:13" x14ac:dyDescent="0.25">
      <c r="A21" s="29"/>
      <c r="B21" s="29"/>
      <c r="C21" s="93"/>
      <c r="D21" s="32"/>
      <c r="E21" s="32"/>
      <c r="F21" s="32"/>
      <c r="G21" s="33"/>
      <c r="H21" s="79">
        <f t="shared" si="0"/>
        <v>0</v>
      </c>
      <c r="I21" s="79">
        <f t="shared" si="1"/>
        <v>0</v>
      </c>
      <c r="J21" s="79">
        <f t="shared" si="2"/>
        <v>0</v>
      </c>
      <c r="K21" s="79">
        <f t="shared" si="3"/>
        <v>0</v>
      </c>
      <c r="L21" s="66">
        <f t="shared" si="4"/>
        <v>0</v>
      </c>
    </row>
    <row r="22" spans="1:13" x14ac:dyDescent="0.25">
      <c r="A22" s="29"/>
      <c r="B22" s="29"/>
      <c r="C22" s="93"/>
      <c r="D22" s="32"/>
      <c r="E22" s="32"/>
      <c r="F22" s="32"/>
      <c r="G22" s="33"/>
      <c r="H22" s="79">
        <f t="shared" si="0"/>
        <v>0</v>
      </c>
      <c r="I22" s="79">
        <f t="shared" si="1"/>
        <v>0</v>
      </c>
      <c r="J22" s="79">
        <f t="shared" si="2"/>
        <v>0</v>
      </c>
      <c r="K22" s="79">
        <f t="shared" si="3"/>
        <v>0</v>
      </c>
      <c r="L22" s="66">
        <f t="shared" si="4"/>
        <v>0</v>
      </c>
    </row>
    <row r="23" spans="1:13" x14ac:dyDescent="0.25">
      <c r="A23" s="29"/>
      <c r="B23" s="29"/>
      <c r="C23" s="93"/>
      <c r="D23" s="32"/>
      <c r="E23" s="32"/>
      <c r="F23" s="32"/>
      <c r="G23" s="33"/>
      <c r="H23" s="79">
        <f t="shared" si="0"/>
        <v>0</v>
      </c>
      <c r="I23" s="79">
        <f t="shared" si="1"/>
        <v>0</v>
      </c>
      <c r="J23" s="79">
        <f t="shared" si="2"/>
        <v>0</v>
      </c>
      <c r="K23" s="79">
        <f t="shared" si="3"/>
        <v>0</v>
      </c>
      <c r="L23" s="66">
        <f t="shared" si="4"/>
        <v>0</v>
      </c>
    </row>
    <row r="24" spans="1:13" x14ac:dyDescent="0.25">
      <c r="A24" s="29"/>
      <c r="B24" s="29"/>
      <c r="C24" s="93"/>
      <c r="D24" s="32"/>
      <c r="E24" s="32"/>
      <c r="F24" s="32"/>
      <c r="G24" s="33"/>
      <c r="H24" s="79">
        <f t="shared" si="0"/>
        <v>0</v>
      </c>
      <c r="I24" s="79">
        <f t="shared" si="1"/>
        <v>0</v>
      </c>
      <c r="J24" s="79">
        <f t="shared" si="2"/>
        <v>0</v>
      </c>
      <c r="K24" s="79">
        <f t="shared" si="3"/>
        <v>0</v>
      </c>
      <c r="L24" s="66">
        <f t="shared" si="4"/>
        <v>0</v>
      </c>
    </row>
    <row r="25" spans="1:13" x14ac:dyDescent="0.25">
      <c r="A25" s="29"/>
      <c r="B25" s="29"/>
      <c r="C25" s="93"/>
      <c r="D25" s="32"/>
      <c r="E25" s="32"/>
      <c r="F25" s="32"/>
      <c r="G25" s="33"/>
      <c r="H25" s="79">
        <f t="shared" si="0"/>
        <v>0</v>
      </c>
      <c r="I25" s="79">
        <f t="shared" si="1"/>
        <v>0</v>
      </c>
      <c r="J25" s="79">
        <f t="shared" si="2"/>
        <v>0</v>
      </c>
      <c r="K25" s="79">
        <f t="shared" si="3"/>
        <v>0</v>
      </c>
      <c r="L25" s="66">
        <f t="shared" si="4"/>
        <v>0</v>
      </c>
    </row>
    <row r="26" spans="1:13" x14ac:dyDescent="0.25">
      <c r="A26" s="29"/>
      <c r="B26" s="29"/>
      <c r="C26" s="93"/>
      <c r="D26" s="32"/>
      <c r="E26" s="32"/>
      <c r="F26" s="32"/>
      <c r="G26" s="33"/>
      <c r="H26" s="79">
        <f t="shared" si="0"/>
        <v>0</v>
      </c>
      <c r="I26" s="79">
        <f t="shared" si="1"/>
        <v>0</v>
      </c>
      <c r="J26" s="79">
        <f t="shared" si="2"/>
        <v>0</v>
      </c>
      <c r="K26" s="79">
        <f t="shared" si="3"/>
        <v>0</v>
      </c>
      <c r="L26" s="66">
        <f t="shared" si="4"/>
        <v>0</v>
      </c>
    </row>
    <row r="27" spans="1:13" x14ac:dyDescent="0.25">
      <c r="A27" s="29"/>
      <c r="B27" s="29"/>
      <c r="C27" s="93"/>
      <c r="D27" s="32"/>
      <c r="E27" s="32"/>
      <c r="F27" s="32"/>
      <c r="G27" s="33"/>
      <c r="H27" s="79">
        <f t="shared" si="0"/>
        <v>0</v>
      </c>
      <c r="I27" s="79">
        <f t="shared" si="1"/>
        <v>0</v>
      </c>
      <c r="J27" s="79">
        <f t="shared" si="2"/>
        <v>0</v>
      </c>
      <c r="K27" s="79">
        <f t="shared" si="3"/>
        <v>0</v>
      </c>
      <c r="L27" s="66">
        <f t="shared" si="4"/>
        <v>0</v>
      </c>
    </row>
    <row r="28" spans="1:13" x14ac:dyDescent="0.25">
      <c r="A28" s="29"/>
      <c r="B28" s="29"/>
      <c r="C28" s="93"/>
      <c r="D28" s="32"/>
      <c r="E28" s="32"/>
      <c r="F28" s="32"/>
      <c r="G28" s="33"/>
      <c r="H28" s="79">
        <f t="shared" si="0"/>
        <v>0</v>
      </c>
      <c r="I28" s="79">
        <f t="shared" si="1"/>
        <v>0</v>
      </c>
      <c r="J28" s="79">
        <f t="shared" si="2"/>
        <v>0</v>
      </c>
      <c r="K28" s="79">
        <f t="shared" si="3"/>
        <v>0</v>
      </c>
      <c r="L28" s="66">
        <f t="shared" si="4"/>
        <v>0</v>
      </c>
    </row>
    <row r="29" spans="1:13" x14ac:dyDescent="0.25">
      <c r="A29" s="30"/>
      <c r="B29" s="30"/>
      <c r="C29" s="94"/>
      <c r="D29" s="34"/>
      <c r="E29" s="34"/>
      <c r="F29" s="34"/>
      <c r="G29" s="33"/>
      <c r="H29" s="79">
        <f t="shared" si="0"/>
        <v>0</v>
      </c>
      <c r="I29" s="79">
        <f t="shared" si="1"/>
        <v>0</v>
      </c>
      <c r="J29" s="79">
        <f t="shared" si="2"/>
        <v>0</v>
      </c>
      <c r="K29" s="79">
        <f t="shared" si="3"/>
        <v>0</v>
      </c>
      <c r="L29" s="66">
        <f t="shared" si="4"/>
        <v>0</v>
      </c>
    </row>
    <row r="30" spans="1:13" x14ac:dyDescent="0.25">
      <c r="A30" s="99" t="s">
        <v>46</v>
      </c>
      <c r="B30" s="99"/>
      <c r="C30" s="58"/>
      <c r="D30" s="80">
        <f>SUM(D12:D29)</f>
        <v>0</v>
      </c>
      <c r="E30" s="80">
        <f>SUM(E12:E29)</f>
        <v>0</v>
      </c>
      <c r="F30" s="80">
        <f>SUM(F12:F29)</f>
        <v>0</v>
      </c>
      <c r="G30" s="81"/>
      <c r="H30" s="82"/>
      <c r="I30" s="79">
        <f>SUM(I12:I29)</f>
        <v>0</v>
      </c>
      <c r="J30" s="79">
        <f>SUM(J12:J29)</f>
        <v>0</v>
      </c>
      <c r="K30" s="79">
        <f>SUM(K12:K29)</f>
        <v>0</v>
      </c>
      <c r="L30" s="66">
        <f>SUM(L12:L29)</f>
        <v>0</v>
      </c>
    </row>
    <row r="31" spans="1:13" s="11" customFormat="1" x14ac:dyDescent="0.25">
      <c r="A31" s="83" t="s">
        <v>7</v>
      </c>
      <c r="B31" s="84"/>
      <c r="C31" s="95"/>
      <c r="D31" s="84"/>
      <c r="E31" s="84"/>
      <c r="F31" s="84"/>
      <c r="G31" s="84"/>
      <c r="H31" s="84"/>
      <c r="I31" s="84"/>
      <c r="J31" s="84"/>
      <c r="K31" s="84"/>
      <c r="L31" s="85"/>
      <c r="M31" s="90"/>
    </row>
    <row r="32" spans="1:13" s="11" customFormat="1" x14ac:dyDescent="0.25">
      <c r="A32" s="101" t="s">
        <v>8</v>
      </c>
      <c r="B32" s="101"/>
      <c r="C32" s="101"/>
      <c r="D32" s="101"/>
      <c r="E32" s="101"/>
      <c r="F32" s="101"/>
      <c r="G32" s="101"/>
      <c r="H32" s="60"/>
      <c r="I32" s="86"/>
      <c r="J32" s="86"/>
      <c r="K32" s="86"/>
      <c r="L32" s="87"/>
      <c r="M32" s="90"/>
    </row>
    <row r="33" spans="1:12" s="11" customFormat="1" x14ac:dyDescent="0.25">
      <c r="A33" s="98" t="s">
        <v>50</v>
      </c>
      <c r="B33" s="98"/>
      <c r="C33" s="98"/>
      <c r="D33" s="98"/>
      <c r="E33" s="98"/>
      <c r="F33" s="98"/>
      <c r="G33" s="98"/>
      <c r="H33" s="88"/>
      <c r="L33" s="73"/>
    </row>
    <row r="34" spans="1:12" s="11" customFormat="1" x14ac:dyDescent="0.25">
      <c r="A34" s="98" t="s">
        <v>74</v>
      </c>
      <c r="B34" s="98"/>
      <c r="C34" s="98"/>
      <c r="D34" s="98"/>
      <c r="E34" s="98"/>
      <c r="F34" s="98"/>
      <c r="G34" s="98"/>
      <c r="L34" s="73"/>
    </row>
    <row r="35" spans="1:12" s="11" customFormat="1" x14ac:dyDescent="0.25">
      <c r="C35" s="91"/>
      <c r="L35" s="73"/>
    </row>
    <row r="36" spans="1:12" s="11" customFormat="1" x14ac:dyDescent="0.25">
      <c r="C36" s="91"/>
      <c r="L36" s="73"/>
    </row>
    <row r="37" spans="1:12" s="11" customFormat="1" x14ac:dyDescent="0.25">
      <c r="C37" s="91"/>
      <c r="L37" s="73"/>
    </row>
    <row r="38" spans="1:12" s="11" customFormat="1" x14ac:dyDescent="0.25">
      <c r="C38" s="91"/>
      <c r="L38" s="73"/>
    </row>
    <row r="39" spans="1:12" s="11" customFormat="1" x14ac:dyDescent="0.25">
      <c r="C39" s="91"/>
      <c r="L39" s="73"/>
    </row>
    <row r="40" spans="1:12" s="11" customFormat="1" x14ac:dyDescent="0.25">
      <c r="C40" s="91"/>
      <c r="L40" s="73"/>
    </row>
    <row r="41" spans="1:12" s="11" customFormat="1" x14ac:dyDescent="0.25">
      <c r="C41" s="91"/>
      <c r="L41" s="73"/>
    </row>
    <row r="42" spans="1:12" s="11" customFormat="1" x14ac:dyDescent="0.25">
      <c r="C42" s="91"/>
      <c r="L42" s="73"/>
    </row>
    <row r="43" spans="1:12" s="11" customFormat="1" x14ac:dyDescent="0.25">
      <c r="C43" s="91"/>
      <c r="L43" s="73"/>
    </row>
    <row r="44" spans="1:12" s="11" customFormat="1" x14ac:dyDescent="0.25">
      <c r="C44" s="91"/>
      <c r="L44" s="73"/>
    </row>
    <row r="45" spans="1:12" s="11" customFormat="1" x14ac:dyDescent="0.25">
      <c r="C45" s="91"/>
      <c r="L45" s="73"/>
    </row>
    <row r="46" spans="1:12" s="11" customFormat="1" x14ac:dyDescent="0.25">
      <c r="C46" s="91"/>
      <c r="L46" s="73"/>
    </row>
    <row r="47" spans="1:12" s="11" customFormat="1" x14ac:dyDescent="0.25">
      <c r="C47" s="91"/>
      <c r="L47" s="73"/>
    </row>
    <row r="48" spans="1:12" s="11" customFormat="1" x14ac:dyDescent="0.25">
      <c r="C48" s="91"/>
      <c r="L48" s="73"/>
    </row>
    <row r="49" spans="3:12" s="11" customFormat="1" x14ac:dyDescent="0.25">
      <c r="C49" s="91"/>
      <c r="L49" s="73"/>
    </row>
    <row r="50" spans="3:12" s="11" customFormat="1" x14ac:dyDescent="0.25">
      <c r="C50" s="91"/>
      <c r="L50" s="73"/>
    </row>
    <row r="51" spans="3:12" s="11" customFormat="1" x14ac:dyDescent="0.25">
      <c r="C51" s="91"/>
      <c r="L51" s="73"/>
    </row>
    <row r="52" spans="3:12" s="11" customFormat="1" x14ac:dyDescent="0.25">
      <c r="C52" s="91"/>
      <c r="L52" s="73"/>
    </row>
    <row r="53" spans="3:12" s="11" customFormat="1" x14ac:dyDescent="0.25">
      <c r="C53" s="91"/>
      <c r="L53" s="73"/>
    </row>
    <row r="54" spans="3:12" s="11" customFormat="1" x14ac:dyDescent="0.25">
      <c r="C54" s="91"/>
      <c r="L54" s="73"/>
    </row>
    <row r="55" spans="3:12" s="11" customFormat="1" x14ac:dyDescent="0.25">
      <c r="C55" s="91"/>
      <c r="L55" s="73"/>
    </row>
    <row r="56" spans="3:12" s="11" customFormat="1" x14ac:dyDescent="0.25">
      <c r="C56" s="91"/>
      <c r="L56" s="73"/>
    </row>
    <row r="57" spans="3:12" s="11" customFormat="1" x14ac:dyDescent="0.25">
      <c r="C57" s="91"/>
      <c r="L57" s="73"/>
    </row>
    <row r="58" spans="3:12" s="11" customFormat="1" x14ac:dyDescent="0.25">
      <c r="C58" s="91"/>
      <c r="L58" s="73"/>
    </row>
    <row r="59" spans="3:12" s="11" customFormat="1" x14ac:dyDescent="0.25">
      <c r="C59" s="91"/>
      <c r="L59" s="73"/>
    </row>
    <row r="60" spans="3:12" s="11" customFormat="1" x14ac:dyDescent="0.25">
      <c r="C60" s="91"/>
      <c r="L60" s="73"/>
    </row>
    <row r="61" spans="3:12" s="11" customFormat="1" x14ac:dyDescent="0.25">
      <c r="C61" s="91"/>
      <c r="L61" s="73"/>
    </row>
    <row r="62" spans="3:12" s="11" customFormat="1" x14ac:dyDescent="0.25">
      <c r="C62" s="91"/>
      <c r="L62" s="73"/>
    </row>
    <row r="63" spans="3:12" s="11" customFormat="1" x14ac:dyDescent="0.25">
      <c r="C63" s="91"/>
      <c r="L63" s="73"/>
    </row>
    <row r="64" spans="3:12" s="11" customFormat="1" x14ac:dyDescent="0.25">
      <c r="C64" s="91"/>
      <c r="L64" s="73"/>
    </row>
    <row r="65" spans="3:12" s="11" customFormat="1" x14ac:dyDescent="0.25">
      <c r="C65" s="91"/>
      <c r="L65" s="73"/>
    </row>
    <row r="66" spans="3:12" s="11" customFormat="1" x14ac:dyDescent="0.25">
      <c r="C66" s="91"/>
      <c r="L66" s="73"/>
    </row>
    <row r="67" spans="3:12" s="11" customFormat="1" x14ac:dyDescent="0.25">
      <c r="C67" s="91"/>
      <c r="L67" s="73"/>
    </row>
    <row r="68" spans="3:12" s="11" customFormat="1" x14ac:dyDescent="0.25">
      <c r="C68" s="91"/>
      <c r="L68" s="73"/>
    </row>
    <row r="69" spans="3:12" s="11" customFormat="1" x14ac:dyDescent="0.25">
      <c r="C69" s="91"/>
      <c r="L69" s="73"/>
    </row>
    <row r="70" spans="3:12" s="11" customFormat="1" x14ac:dyDescent="0.25">
      <c r="C70" s="91"/>
      <c r="L70" s="73"/>
    </row>
    <row r="71" spans="3:12" s="11" customFormat="1" x14ac:dyDescent="0.25">
      <c r="C71" s="91"/>
      <c r="L71" s="73"/>
    </row>
    <row r="72" spans="3:12" s="11" customFormat="1" x14ac:dyDescent="0.25">
      <c r="C72" s="91"/>
      <c r="L72" s="73"/>
    </row>
    <row r="73" spans="3:12" s="11" customFormat="1" x14ac:dyDescent="0.25">
      <c r="C73" s="91"/>
      <c r="L73" s="73"/>
    </row>
    <row r="74" spans="3:12" s="11" customFormat="1" x14ac:dyDescent="0.25">
      <c r="C74" s="91"/>
      <c r="L74" s="73"/>
    </row>
    <row r="75" spans="3:12" s="11" customFormat="1" x14ac:dyDescent="0.25">
      <c r="C75" s="91"/>
      <c r="L75" s="73"/>
    </row>
    <row r="76" spans="3:12" s="11" customFormat="1" x14ac:dyDescent="0.25">
      <c r="C76" s="91"/>
      <c r="L76" s="73"/>
    </row>
    <row r="77" spans="3:12" s="11" customFormat="1" x14ac:dyDescent="0.25">
      <c r="C77" s="91"/>
      <c r="L77" s="73"/>
    </row>
    <row r="78" spans="3:12" s="11" customFormat="1" x14ac:dyDescent="0.25">
      <c r="C78" s="91"/>
      <c r="L78" s="73"/>
    </row>
    <row r="79" spans="3:12" s="11" customFormat="1" x14ac:dyDescent="0.25">
      <c r="C79" s="91"/>
      <c r="L79" s="73"/>
    </row>
    <row r="80" spans="3:12" s="11" customFormat="1" x14ac:dyDescent="0.25">
      <c r="C80" s="91"/>
      <c r="L80" s="73"/>
    </row>
    <row r="81" spans="3:12" s="11" customFormat="1" x14ac:dyDescent="0.25">
      <c r="C81" s="91"/>
      <c r="L81" s="73"/>
    </row>
    <row r="82" spans="3:12" s="11" customFormat="1" x14ac:dyDescent="0.25">
      <c r="C82" s="91"/>
      <c r="L82" s="73"/>
    </row>
    <row r="83" spans="3:12" s="11" customFormat="1" x14ac:dyDescent="0.25">
      <c r="C83" s="91"/>
      <c r="L83" s="73"/>
    </row>
    <row r="84" spans="3:12" s="11" customFormat="1" x14ac:dyDescent="0.25">
      <c r="C84" s="91"/>
      <c r="L84" s="73"/>
    </row>
    <row r="85" spans="3:12" s="11" customFormat="1" x14ac:dyDescent="0.25">
      <c r="C85" s="91"/>
      <c r="L85" s="73"/>
    </row>
    <row r="86" spans="3:12" s="11" customFormat="1" x14ac:dyDescent="0.25">
      <c r="C86" s="91"/>
      <c r="L86" s="73"/>
    </row>
    <row r="87" spans="3:12" s="11" customFormat="1" x14ac:dyDescent="0.25">
      <c r="C87" s="91"/>
      <c r="L87" s="73"/>
    </row>
    <row r="88" spans="3:12" s="11" customFormat="1" x14ac:dyDescent="0.25">
      <c r="C88" s="91"/>
      <c r="L88" s="73"/>
    </row>
    <row r="89" spans="3:12" s="11" customFormat="1" x14ac:dyDescent="0.25">
      <c r="C89" s="91"/>
      <c r="L89" s="73"/>
    </row>
    <row r="90" spans="3:12" s="11" customFormat="1" x14ac:dyDescent="0.25">
      <c r="C90" s="91"/>
      <c r="L90" s="73"/>
    </row>
    <row r="91" spans="3:12" s="11" customFormat="1" x14ac:dyDescent="0.25">
      <c r="C91" s="91"/>
      <c r="L91" s="73"/>
    </row>
    <row r="92" spans="3:12" s="11" customFormat="1" x14ac:dyDescent="0.25">
      <c r="C92" s="91"/>
      <c r="L92" s="73"/>
    </row>
    <row r="93" spans="3:12" s="11" customFormat="1" x14ac:dyDescent="0.25">
      <c r="C93" s="91"/>
      <c r="L93" s="73"/>
    </row>
    <row r="94" spans="3:12" s="11" customFormat="1" x14ac:dyDescent="0.25">
      <c r="C94" s="91"/>
      <c r="L94" s="73"/>
    </row>
    <row r="95" spans="3:12" s="11" customFormat="1" x14ac:dyDescent="0.25">
      <c r="C95" s="91"/>
      <c r="L95" s="73"/>
    </row>
    <row r="96" spans="3:12" s="11" customFormat="1" x14ac:dyDescent="0.25">
      <c r="C96" s="91"/>
      <c r="L96" s="73"/>
    </row>
    <row r="97" spans="3:12" s="11" customFormat="1" x14ac:dyDescent="0.25">
      <c r="C97" s="91"/>
      <c r="L97" s="73"/>
    </row>
    <row r="98" spans="3:12" s="11" customFormat="1" x14ac:dyDescent="0.25">
      <c r="C98" s="91"/>
      <c r="L98" s="73"/>
    </row>
    <row r="99" spans="3:12" s="11" customFormat="1" x14ac:dyDescent="0.25">
      <c r="C99" s="91"/>
      <c r="L99" s="73"/>
    </row>
    <row r="100" spans="3:12" s="11" customFormat="1" x14ac:dyDescent="0.25">
      <c r="C100" s="91"/>
      <c r="L100" s="73"/>
    </row>
    <row r="101" spans="3:12" s="11" customFormat="1" x14ac:dyDescent="0.25">
      <c r="C101" s="91"/>
      <c r="L101" s="73"/>
    </row>
    <row r="102" spans="3:12" s="11" customFormat="1" x14ac:dyDescent="0.25">
      <c r="C102" s="91"/>
      <c r="L102" s="73"/>
    </row>
    <row r="103" spans="3:12" s="11" customFormat="1" x14ac:dyDescent="0.25">
      <c r="C103" s="91"/>
      <c r="L103" s="73"/>
    </row>
    <row r="104" spans="3:12" s="11" customFormat="1" x14ac:dyDescent="0.25">
      <c r="C104" s="91"/>
      <c r="L104" s="73"/>
    </row>
    <row r="105" spans="3:12" s="11" customFormat="1" x14ac:dyDescent="0.25">
      <c r="C105" s="91"/>
      <c r="L105" s="73"/>
    </row>
    <row r="106" spans="3:12" s="11" customFormat="1" x14ac:dyDescent="0.25">
      <c r="C106" s="91"/>
      <c r="L106" s="73"/>
    </row>
    <row r="107" spans="3:12" s="11" customFormat="1" x14ac:dyDescent="0.25">
      <c r="C107" s="91"/>
      <c r="L107" s="73"/>
    </row>
    <row r="108" spans="3:12" s="11" customFormat="1" x14ac:dyDescent="0.25">
      <c r="C108" s="91"/>
      <c r="L108" s="73"/>
    </row>
    <row r="109" spans="3:12" s="11" customFormat="1" x14ac:dyDescent="0.25">
      <c r="C109" s="91"/>
      <c r="L109" s="73"/>
    </row>
    <row r="110" spans="3:12" s="11" customFormat="1" x14ac:dyDescent="0.25">
      <c r="C110" s="91"/>
      <c r="L110" s="73"/>
    </row>
    <row r="111" spans="3:12" s="11" customFormat="1" x14ac:dyDescent="0.25">
      <c r="C111" s="91"/>
      <c r="L111" s="73"/>
    </row>
    <row r="112" spans="3:12" s="11" customFormat="1" x14ac:dyDescent="0.25">
      <c r="C112" s="91"/>
      <c r="L112" s="73"/>
    </row>
    <row r="113" spans="3:12" s="11" customFormat="1" x14ac:dyDescent="0.25">
      <c r="C113" s="91"/>
      <c r="L113" s="73"/>
    </row>
    <row r="114" spans="3:12" s="11" customFormat="1" x14ac:dyDescent="0.25">
      <c r="C114" s="91"/>
      <c r="L114" s="73"/>
    </row>
    <row r="115" spans="3:12" s="11" customFormat="1" x14ac:dyDescent="0.25">
      <c r="C115" s="91"/>
      <c r="L115" s="73"/>
    </row>
    <row r="116" spans="3:12" s="11" customFormat="1" x14ac:dyDescent="0.25">
      <c r="C116" s="91"/>
      <c r="L116" s="73"/>
    </row>
    <row r="117" spans="3:12" s="11" customFormat="1" x14ac:dyDescent="0.25">
      <c r="C117" s="91"/>
      <c r="L117" s="73"/>
    </row>
    <row r="118" spans="3:12" s="11" customFormat="1" x14ac:dyDescent="0.25">
      <c r="C118" s="91"/>
      <c r="L118" s="73"/>
    </row>
    <row r="119" spans="3:12" s="11" customFormat="1" x14ac:dyDescent="0.25">
      <c r="C119" s="91"/>
      <c r="L119" s="73"/>
    </row>
    <row r="120" spans="3:12" s="11" customFormat="1" x14ac:dyDescent="0.25">
      <c r="C120" s="91"/>
      <c r="L120" s="73"/>
    </row>
    <row r="121" spans="3:12" s="11" customFormat="1" x14ac:dyDescent="0.25">
      <c r="C121" s="91"/>
      <c r="L121" s="73"/>
    </row>
  </sheetData>
  <sheetProtection algorithmName="SHA-512" hashValue="kyphgjyZQJpxbPTH8062m02/1S0nfFVXBY/jBtdKWdqi1RkCNwUn5BIneGnyNq1VJ1/OT80/oiLgdmA8JiaLqw==" saltValue="YPScC0NAf1xyyGRWjLKIQA==" spinCount="100000" sheet="1" formatColumns="0" formatRows="0" insertRows="0"/>
  <mergeCells count="9">
    <mergeCell ref="A34:G34"/>
    <mergeCell ref="A33:G33"/>
    <mergeCell ref="A30:B30"/>
    <mergeCell ref="A3:L3"/>
    <mergeCell ref="A4:L4"/>
    <mergeCell ref="A32:G32"/>
    <mergeCell ref="B6:L6"/>
    <mergeCell ref="B8:L8"/>
    <mergeCell ref="B9:L9"/>
  </mergeCells>
  <phoneticPr fontId="25" type="noConversion"/>
  <conditionalFormatting sqref="G12:G30 G31:H31 H34 G35:H103">
    <cfRule type="cellIs" dxfId="22" priority="3" operator="greaterThan">
      <formula>50</formula>
    </cfRule>
  </conditionalFormatting>
  <conditionalFormatting sqref="M11">
    <cfRule type="containsBlanks" dxfId="21" priority="1">
      <formula>LEN(TRIM(M11))=0</formula>
    </cfRule>
  </conditionalFormatting>
  <dataValidations count="1">
    <dataValidation type="list" allowBlank="1" showInputMessage="1" showErrorMessage="1" sqref="C12:C29" xr:uid="{132A888E-54B6-41C4-B744-9F615030BDCA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131"/>
  <sheetViews>
    <sheetView tabSelected="1" zoomScale="85" zoomScaleNormal="85" zoomScalePageLayoutView="80" workbookViewId="0">
      <selection activeCell="D12" sqref="D12:F12"/>
    </sheetView>
  </sheetViews>
  <sheetFormatPr baseColWidth="10" defaultRowHeight="15" x14ac:dyDescent="0.25"/>
  <cols>
    <col min="1" max="1" width="28.42578125" customWidth="1"/>
    <col min="2" max="2" width="16.85546875" customWidth="1"/>
    <col min="3" max="3" width="43.85546875" customWidth="1"/>
    <col min="4" max="5" width="16.5703125" bestFit="1" customWidth="1"/>
    <col min="6" max="6" width="16.5703125" customWidth="1"/>
    <col min="7" max="7" width="14.42578125" style="74" customWidth="1"/>
    <col min="8" max="8" width="81.28515625" style="11" bestFit="1" customWidth="1"/>
    <col min="9" max="38" width="11.42578125" style="11"/>
  </cols>
  <sheetData>
    <row r="1" spans="1:48" x14ac:dyDescent="0.25">
      <c r="A1" s="11"/>
      <c r="B1" s="11"/>
      <c r="C1" s="11"/>
      <c r="D1" s="11"/>
      <c r="E1" s="11"/>
      <c r="F1" s="11"/>
      <c r="G1" s="73"/>
    </row>
    <row r="2" spans="1:48" x14ac:dyDescent="0.25">
      <c r="A2" s="11"/>
      <c r="B2" s="11"/>
      <c r="C2" s="11"/>
      <c r="D2" s="11"/>
      <c r="E2" s="11"/>
      <c r="F2" s="11"/>
      <c r="G2" s="73"/>
    </row>
    <row r="3" spans="1:48" ht="33" customHeight="1" x14ac:dyDescent="0.35">
      <c r="A3" s="100" t="s">
        <v>0</v>
      </c>
      <c r="B3" s="100"/>
      <c r="C3" s="100"/>
      <c r="D3" s="100"/>
      <c r="E3" s="100"/>
      <c r="F3" s="100"/>
      <c r="G3" s="100"/>
      <c r="H3" s="53"/>
      <c r="I3" s="53"/>
    </row>
    <row r="4" spans="1:48" ht="18.75" x14ac:dyDescent="0.3">
      <c r="A4" s="109" t="s">
        <v>28</v>
      </c>
      <c r="B4" s="109"/>
      <c r="C4" s="109"/>
      <c r="D4" s="109"/>
      <c r="E4" s="109"/>
      <c r="F4" s="109"/>
      <c r="G4" s="109"/>
      <c r="H4" s="65"/>
    </row>
    <row r="5" spans="1:48" ht="15.75" thickBot="1" x14ac:dyDescent="0.3">
      <c r="A5" s="11"/>
      <c r="B5" s="11"/>
      <c r="C5" s="11"/>
      <c r="D5" s="11"/>
      <c r="E5" s="11"/>
      <c r="F5" s="11"/>
      <c r="G5" s="73"/>
    </row>
    <row r="6" spans="1:48" ht="15.75" thickBot="1" x14ac:dyDescent="0.3">
      <c r="A6" s="21" t="s">
        <v>1</v>
      </c>
      <c r="B6" s="102" t="str">
        <f>Personal!B6</f>
        <v>Proyectos estratégicos en cooperación</v>
      </c>
      <c r="C6" s="102"/>
      <c r="D6" s="102"/>
      <c r="E6" s="102"/>
      <c r="F6" s="102"/>
      <c r="G6" s="103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spans="1:48" s="11" customFormat="1" ht="15.75" thickBot="1" x14ac:dyDescent="0.3">
      <c r="A7" s="18"/>
      <c r="B7" s="18"/>
      <c r="G7" s="68"/>
    </row>
    <row r="8" spans="1:48" ht="15.75" thickBot="1" x14ac:dyDescent="0.3">
      <c r="A8" s="21" t="s">
        <v>2</v>
      </c>
      <c r="B8" s="102" t="str">
        <f>IF(Personal!B8=0, "Insertar en la pestaña Personal", Personal!B8)</f>
        <v>Insertar en la pestaña Personal</v>
      </c>
      <c r="C8" s="102"/>
      <c r="D8" s="102"/>
      <c r="E8" s="102"/>
      <c r="F8" s="102"/>
      <c r="G8" s="103"/>
    </row>
    <row r="9" spans="1:48" ht="15.75" thickBot="1" x14ac:dyDescent="0.3">
      <c r="A9" s="21" t="s">
        <v>21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102"/>
      <c r="G9" s="103"/>
      <c r="H9" s="19"/>
    </row>
    <row r="10" spans="1:48" s="11" customFormat="1" x14ac:dyDescent="0.25">
      <c r="G10" s="73"/>
      <c r="L10" s="12"/>
      <c r="M10" s="12"/>
      <c r="N10" s="12"/>
      <c r="O10" s="12"/>
      <c r="P10" s="12"/>
    </row>
    <row r="11" spans="1:48" ht="50.25" customHeight="1" x14ac:dyDescent="0.25">
      <c r="A11" s="56" t="s">
        <v>11</v>
      </c>
      <c r="B11" s="56" t="s">
        <v>70</v>
      </c>
      <c r="C11" s="56" t="s">
        <v>9</v>
      </c>
      <c r="D11" s="1" t="s">
        <v>39</v>
      </c>
      <c r="E11" s="1" t="s">
        <v>64</v>
      </c>
      <c r="F11" s="1" t="s">
        <v>76</v>
      </c>
      <c r="G11" s="1" t="s">
        <v>10</v>
      </c>
      <c r="H11" s="75" t="str">
        <f>IF((COUNTIF(B12:B26,"A*")+COUNTIF(B12:B26,"B*"))&gt;0,"Atención: De acuerdo a la convocatoria, los gastos de contratos de investigación y desarrollo o innovación únicamente pueden realizarse con centros tecnológicos o de investigación, no con entidades privadas.","")</f>
        <v/>
      </c>
      <c r="L11" s="13"/>
      <c r="M11" s="13"/>
      <c r="N11" s="13"/>
      <c r="O11" s="13"/>
      <c r="P11" s="13"/>
    </row>
    <row r="12" spans="1:48" x14ac:dyDescent="0.25">
      <c r="A12" s="28"/>
      <c r="B12" s="28"/>
      <c r="C12" s="28"/>
      <c r="D12" s="35"/>
      <c r="E12" s="35"/>
      <c r="F12" s="35"/>
      <c r="G12" s="57">
        <f>F12+E12+D12</f>
        <v>0</v>
      </c>
      <c r="H12" s="67" t="str">
        <f>IF((SUM(D12:F12))&gt;=15000, "Atención, ver Nota “IMPORTANTE” en pie de tabla.*", "")</f>
        <v/>
      </c>
      <c r="I12" s="76"/>
      <c r="J12" s="76"/>
      <c r="K12" s="76"/>
      <c r="L12" s="76"/>
    </row>
    <row r="13" spans="1:48" x14ac:dyDescent="0.25">
      <c r="A13" s="28"/>
      <c r="B13" s="28"/>
      <c r="C13" s="28"/>
      <c r="D13" s="36"/>
      <c r="E13" s="36"/>
      <c r="F13" s="35"/>
      <c r="G13" s="57">
        <f t="shared" ref="G13:G26" si="0">F13+E13+D13</f>
        <v>0</v>
      </c>
      <c r="H13" s="67" t="str">
        <f t="shared" ref="H13:H26" si="1">IF((SUM(D13:F13))&gt;=15000, "Atención, ver Nota “IMPORTANTE” en pie de tabla.*", "")</f>
        <v/>
      </c>
      <c r="I13" s="76"/>
      <c r="J13" s="76"/>
      <c r="K13" s="76"/>
      <c r="L13" s="76"/>
    </row>
    <row r="14" spans="1:48" x14ac:dyDescent="0.25">
      <c r="A14" s="28"/>
      <c r="B14" s="28"/>
      <c r="C14" s="28"/>
      <c r="D14" s="36"/>
      <c r="E14" s="36"/>
      <c r="F14" s="35"/>
      <c r="G14" s="57">
        <f t="shared" si="0"/>
        <v>0</v>
      </c>
      <c r="H14" s="67" t="str">
        <f t="shared" si="1"/>
        <v/>
      </c>
      <c r="I14" s="76"/>
      <c r="J14" s="76"/>
      <c r="K14" s="76"/>
      <c r="L14" s="76"/>
    </row>
    <row r="15" spans="1:48" x14ac:dyDescent="0.25">
      <c r="A15" s="28"/>
      <c r="B15" s="28"/>
      <c r="C15" s="28"/>
      <c r="D15" s="36"/>
      <c r="E15" s="36"/>
      <c r="F15" s="35"/>
      <c r="G15" s="57">
        <f t="shared" si="0"/>
        <v>0</v>
      </c>
      <c r="H15" s="67" t="str">
        <f t="shared" si="1"/>
        <v/>
      </c>
      <c r="I15" s="76"/>
      <c r="J15" s="76"/>
      <c r="K15" s="76"/>
      <c r="L15" s="76"/>
    </row>
    <row r="16" spans="1:48" x14ac:dyDescent="0.25">
      <c r="A16" s="28"/>
      <c r="B16" s="28"/>
      <c r="C16" s="28"/>
      <c r="D16" s="36"/>
      <c r="E16" s="36"/>
      <c r="F16" s="35"/>
      <c r="G16" s="57">
        <f t="shared" si="0"/>
        <v>0</v>
      </c>
      <c r="H16" s="67" t="str">
        <f t="shared" si="1"/>
        <v/>
      </c>
      <c r="I16" s="76"/>
      <c r="J16" s="76"/>
      <c r="K16" s="76"/>
      <c r="L16" s="76"/>
    </row>
    <row r="17" spans="1:12" x14ac:dyDescent="0.25">
      <c r="A17" s="28"/>
      <c r="B17" s="28"/>
      <c r="C17" s="28"/>
      <c r="D17" s="36"/>
      <c r="E17" s="36"/>
      <c r="F17" s="35"/>
      <c r="G17" s="57">
        <f t="shared" si="0"/>
        <v>0</v>
      </c>
      <c r="H17" s="67" t="str">
        <f t="shared" si="1"/>
        <v/>
      </c>
      <c r="I17" s="76"/>
      <c r="J17" s="76"/>
      <c r="K17" s="76"/>
      <c r="L17" s="76"/>
    </row>
    <row r="18" spans="1:12" x14ac:dyDescent="0.25">
      <c r="A18" s="28"/>
      <c r="B18" s="28"/>
      <c r="C18" s="28"/>
      <c r="D18" s="36"/>
      <c r="E18" s="36"/>
      <c r="F18" s="35"/>
      <c r="G18" s="57">
        <f t="shared" si="0"/>
        <v>0</v>
      </c>
      <c r="H18" s="67" t="str">
        <f t="shared" si="1"/>
        <v/>
      </c>
      <c r="I18" s="77"/>
      <c r="J18" s="77"/>
      <c r="K18" s="77"/>
      <c r="L18" s="77"/>
    </row>
    <row r="19" spans="1:12" x14ac:dyDescent="0.25">
      <c r="A19" s="28"/>
      <c r="B19" s="28"/>
      <c r="C19" s="28"/>
      <c r="D19" s="35"/>
      <c r="E19" s="36"/>
      <c r="F19" s="35"/>
      <c r="G19" s="57">
        <f t="shared" si="0"/>
        <v>0</v>
      </c>
      <c r="H19" s="67" t="str">
        <f t="shared" si="1"/>
        <v/>
      </c>
      <c r="I19" s="76"/>
      <c r="J19" s="76"/>
      <c r="K19" s="76"/>
      <c r="L19" s="76"/>
    </row>
    <row r="20" spans="1:12" x14ac:dyDescent="0.25">
      <c r="A20" s="28"/>
      <c r="B20" s="28"/>
      <c r="C20" s="28"/>
      <c r="D20" s="36"/>
      <c r="E20" s="36"/>
      <c r="F20" s="35"/>
      <c r="G20" s="57">
        <f t="shared" si="0"/>
        <v>0</v>
      </c>
      <c r="H20" s="67" t="str">
        <f t="shared" si="1"/>
        <v/>
      </c>
      <c r="I20" s="76"/>
      <c r="J20" s="76"/>
      <c r="K20" s="76"/>
      <c r="L20" s="76"/>
    </row>
    <row r="21" spans="1:12" x14ac:dyDescent="0.25">
      <c r="A21" s="28"/>
      <c r="B21" s="28"/>
      <c r="C21" s="28"/>
      <c r="D21" s="36"/>
      <c r="E21" s="36"/>
      <c r="F21" s="35"/>
      <c r="G21" s="57">
        <f t="shared" si="0"/>
        <v>0</v>
      </c>
      <c r="H21" s="67" t="str">
        <f t="shared" si="1"/>
        <v/>
      </c>
      <c r="I21" s="76"/>
      <c r="J21" s="76"/>
      <c r="K21" s="76"/>
      <c r="L21" s="76"/>
    </row>
    <row r="22" spans="1:12" x14ac:dyDescent="0.25">
      <c r="A22" s="28"/>
      <c r="B22" s="28"/>
      <c r="C22" s="28"/>
      <c r="D22" s="36"/>
      <c r="E22" s="36"/>
      <c r="F22" s="35"/>
      <c r="G22" s="57">
        <f t="shared" si="0"/>
        <v>0</v>
      </c>
      <c r="H22" s="67" t="str">
        <f t="shared" si="1"/>
        <v/>
      </c>
      <c r="I22" s="76"/>
      <c r="J22" s="76"/>
      <c r="K22" s="76"/>
      <c r="L22" s="76"/>
    </row>
    <row r="23" spans="1:12" x14ac:dyDescent="0.25">
      <c r="A23" s="28"/>
      <c r="B23" s="28"/>
      <c r="C23" s="28"/>
      <c r="D23" s="36"/>
      <c r="E23" s="36"/>
      <c r="F23" s="35"/>
      <c r="G23" s="57">
        <f t="shared" si="0"/>
        <v>0</v>
      </c>
      <c r="H23" s="67" t="str">
        <f t="shared" si="1"/>
        <v/>
      </c>
      <c r="I23" s="76"/>
      <c r="J23" s="76"/>
      <c r="K23" s="76"/>
      <c r="L23" s="76"/>
    </row>
    <row r="24" spans="1:12" x14ac:dyDescent="0.25">
      <c r="A24" s="28"/>
      <c r="B24" s="28"/>
      <c r="C24" s="28"/>
      <c r="D24" s="36"/>
      <c r="E24" s="36"/>
      <c r="F24" s="35"/>
      <c r="G24" s="57">
        <f t="shared" si="0"/>
        <v>0</v>
      </c>
      <c r="H24" s="67" t="str">
        <f t="shared" si="1"/>
        <v/>
      </c>
      <c r="I24" s="76"/>
      <c r="J24" s="76"/>
      <c r="K24" s="76"/>
      <c r="L24" s="76"/>
    </row>
    <row r="25" spans="1:12" x14ac:dyDescent="0.25">
      <c r="A25" s="28"/>
      <c r="B25" s="28"/>
      <c r="C25" s="28"/>
      <c r="D25" s="36"/>
      <c r="E25" s="36"/>
      <c r="F25" s="35"/>
      <c r="G25" s="57">
        <f t="shared" si="0"/>
        <v>0</v>
      </c>
      <c r="H25" s="67" t="str">
        <f t="shared" si="1"/>
        <v/>
      </c>
      <c r="I25" s="76"/>
      <c r="J25" s="76"/>
      <c r="K25" s="76"/>
      <c r="L25" s="76"/>
    </row>
    <row r="26" spans="1:12" x14ac:dyDescent="0.25">
      <c r="A26" s="28"/>
      <c r="B26" s="28"/>
      <c r="C26" s="28"/>
      <c r="D26" s="37"/>
      <c r="E26" s="36"/>
      <c r="F26" s="35"/>
      <c r="G26" s="57">
        <f t="shared" si="0"/>
        <v>0</v>
      </c>
      <c r="H26" s="67" t="str">
        <f t="shared" si="1"/>
        <v/>
      </c>
      <c r="I26" s="76"/>
      <c r="J26" s="76"/>
      <c r="K26" s="76"/>
      <c r="L26" s="76"/>
    </row>
    <row r="27" spans="1:12" x14ac:dyDescent="0.25">
      <c r="A27" s="99" t="s">
        <v>25</v>
      </c>
      <c r="B27" s="99"/>
      <c r="C27" s="99"/>
      <c r="D27" s="59">
        <f t="shared" ref="D27:F27" si="2">SUM(D12:D26)</f>
        <v>0</v>
      </c>
      <c r="E27" s="59">
        <f t="shared" si="2"/>
        <v>0</v>
      </c>
      <c r="F27" s="59">
        <f t="shared" si="2"/>
        <v>0</v>
      </c>
      <c r="G27" s="46">
        <f>SUM(G12:G26)</f>
        <v>0</v>
      </c>
    </row>
    <row r="28" spans="1:12" s="11" customFormat="1" x14ac:dyDescent="0.25">
      <c r="A28" s="107" t="s">
        <v>15</v>
      </c>
      <c r="B28" s="107"/>
      <c r="C28" s="107"/>
      <c r="D28" s="107"/>
      <c r="E28" s="107"/>
      <c r="F28" s="107"/>
      <c r="G28" s="107"/>
    </row>
    <row r="29" spans="1:12" s="11" customFormat="1" x14ac:dyDescent="0.25">
      <c r="A29" s="108" t="s">
        <v>8</v>
      </c>
      <c r="B29" s="108"/>
      <c r="C29" s="108"/>
      <c r="D29" s="108"/>
      <c r="E29" s="108"/>
      <c r="F29" s="108"/>
      <c r="G29" s="108"/>
    </row>
    <row r="30" spans="1:12" s="11" customFormat="1" ht="15" customHeight="1" x14ac:dyDescent="0.25">
      <c r="A30" s="106" t="s">
        <v>54</v>
      </c>
      <c r="B30" s="106"/>
      <c r="C30" s="106"/>
      <c r="D30" s="106"/>
      <c r="E30" s="106"/>
      <c r="F30" s="106"/>
      <c r="G30" s="106"/>
    </row>
    <row r="31" spans="1:12" s="11" customFormat="1" ht="33" customHeight="1" x14ac:dyDescent="0.25">
      <c r="A31" s="106"/>
      <c r="B31" s="106"/>
      <c r="C31" s="106"/>
      <c r="D31" s="106"/>
      <c r="E31" s="106"/>
      <c r="F31" s="106"/>
      <c r="G31" s="106"/>
    </row>
    <row r="32" spans="1:12" s="11" customFormat="1" x14ac:dyDescent="0.25">
      <c r="A32" s="78"/>
      <c r="B32" s="78"/>
      <c r="G32" s="73"/>
    </row>
    <row r="33" spans="7:7" s="11" customFormat="1" x14ac:dyDescent="0.25">
      <c r="G33" s="73"/>
    </row>
    <row r="34" spans="7:7" s="11" customFormat="1" x14ac:dyDescent="0.25">
      <c r="G34" s="73"/>
    </row>
    <row r="35" spans="7:7" s="11" customFormat="1" x14ac:dyDescent="0.25">
      <c r="G35" s="73"/>
    </row>
    <row r="36" spans="7:7" s="11" customFormat="1" x14ac:dyDescent="0.25">
      <c r="G36" s="73"/>
    </row>
    <row r="37" spans="7:7" s="11" customFormat="1" x14ac:dyDescent="0.25">
      <c r="G37" s="73"/>
    </row>
    <row r="38" spans="7:7" s="11" customFormat="1" x14ac:dyDescent="0.25">
      <c r="G38" s="73"/>
    </row>
    <row r="39" spans="7:7" s="11" customFormat="1" x14ac:dyDescent="0.25">
      <c r="G39" s="73"/>
    </row>
    <row r="40" spans="7:7" s="11" customFormat="1" x14ac:dyDescent="0.25">
      <c r="G40" s="73"/>
    </row>
    <row r="41" spans="7:7" s="11" customFormat="1" x14ac:dyDescent="0.25">
      <c r="G41" s="73"/>
    </row>
    <row r="42" spans="7:7" s="11" customFormat="1" x14ac:dyDescent="0.25">
      <c r="G42" s="73"/>
    </row>
    <row r="43" spans="7:7" s="11" customFormat="1" x14ac:dyDescent="0.25">
      <c r="G43" s="73"/>
    </row>
    <row r="44" spans="7:7" s="11" customFormat="1" x14ac:dyDescent="0.25">
      <c r="G44" s="73"/>
    </row>
    <row r="45" spans="7:7" s="11" customFormat="1" x14ac:dyDescent="0.25">
      <c r="G45" s="73"/>
    </row>
    <row r="46" spans="7:7" s="11" customFormat="1" x14ac:dyDescent="0.25">
      <c r="G46" s="73"/>
    </row>
    <row r="47" spans="7:7" s="11" customFormat="1" x14ac:dyDescent="0.25">
      <c r="G47" s="73"/>
    </row>
    <row r="48" spans="7:7" s="11" customFormat="1" x14ac:dyDescent="0.25">
      <c r="G48" s="73"/>
    </row>
    <row r="49" spans="7:7" s="11" customFormat="1" x14ac:dyDescent="0.25">
      <c r="G49" s="73"/>
    </row>
    <row r="50" spans="7:7" s="11" customFormat="1" x14ac:dyDescent="0.25">
      <c r="G50" s="73"/>
    </row>
    <row r="51" spans="7:7" s="11" customFormat="1" x14ac:dyDescent="0.25">
      <c r="G51" s="73"/>
    </row>
    <row r="52" spans="7:7" s="11" customFormat="1" x14ac:dyDescent="0.25">
      <c r="G52" s="73"/>
    </row>
    <row r="53" spans="7:7" s="11" customFormat="1" x14ac:dyDescent="0.25">
      <c r="G53" s="73"/>
    </row>
    <row r="54" spans="7:7" s="11" customFormat="1" x14ac:dyDescent="0.25">
      <c r="G54" s="73"/>
    </row>
    <row r="55" spans="7:7" s="11" customFormat="1" x14ac:dyDescent="0.25">
      <c r="G55" s="73"/>
    </row>
    <row r="56" spans="7:7" s="11" customFormat="1" x14ac:dyDescent="0.25">
      <c r="G56" s="73"/>
    </row>
    <row r="57" spans="7:7" s="11" customFormat="1" x14ac:dyDescent="0.25">
      <c r="G57" s="73"/>
    </row>
    <row r="58" spans="7:7" s="11" customFormat="1" x14ac:dyDescent="0.25">
      <c r="G58" s="73"/>
    </row>
    <row r="59" spans="7:7" s="11" customFormat="1" x14ac:dyDescent="0.25">
      <c r="G59" s="73"/>
    </row>
    <row r="60" spans="7:7" s="11" customFormat="1" x14ac:dyDescent="0.25">
      <c r="G60" s="73"/>
    </row>
    <row r="61" spans="7:7" s="11" customFormat="1" x14ac:dyDescent="0.25">
      <c r="G61" s="73"/>
    </row>
    <row r="62" spans="7:7" s="11" customFormat="1" x14ac:dyDescent="0.25">
      <c r="G62" s="73"/>
    </row>
    <row r="63" spans="7:7" s="11" customFormat="1" x14ac:dyDescent="0.25">
      <c r="G63" s="73"/>
    </row>
    <row r="64" spans="7:7" s="11" customFormat="1" x14ac:dyDescent="0.25">
      <c r="G64" s="73"/>
    </row>
    <row r="65" spans="7:7" s="11" customFormat="1" x14ac:dyDescent="0.25">
      <c r="G65" s="73"/>
    </row>
    <row r="66" spans="7:7" s="11" customFormat="1" x14ac:dyDescent="0.25">
      <c r="G66" s="73"/>
    </row>
    <row r="67" spans="7:7" s="11" customFormat="1" x14ac:dyDescent="0.25">
      <c r="G67" s="73"/>
    </row>
    <row r="68" spans="7:7" s="11" customFormat="1" x14ac:dyDescent="0.25">
      <c r="G68" s="73"/>
    </row>
    <row r="69" spans="7:7" s="11" customFormat="1" x14ac:dyDescent="0.25">
      <c r="G69" s="73"/>
    </row>
    <row r="70" spans="7:7" s="11" customFormat="1" x14ac:dyDescent="0.25">
      <c r="G70" s="73"/>
    </row>
    <row r="71" spans="7:7" s="11" customFormat="1" x14ac:dyDescent="0.25">
      <c r="G71" s="73"/>
    </row>
    <row r="72" spans="7:7" s="11" customFormat="1" x14ac:dyDescent="0.25">
      <c r="G72" s="73"/>
    </row>
    <row r="73" spans="7:7" s="11" customFormat="1" x14ac:dyDescent="0.25">
      <c r="G73" s="73"/>
    </row>
    <row r="74" spans="7:7" s="11" customFormat="1" x14ac:dyDescent="0.25">
      <c r="G74" s="73"/>
    </row>
    <row r="75" spans="7:7" s="11" customFormat="1" x14ac:dyDescent="0.25">
      <c r="G75" s="73"/>
    </row>
    <row r="76" spans="7:7" s="11" customFormat="1" x14ac:dyDescent="0.25">
      <c r="G76" s="73"/>
    </row>
    <row r="77" spans="7:7" s="11" customFormat="1" x14ac:dyDescent="0.25">
      <c r="G77" s="73"/>
    </row>
    <row r="78" spans="7:7" s="11" customFormat="1" x14ac:dyDescent="0.25">
      <c r="G78" s="73"/>
    </row>
    <row r="79" spans="7:7" s="11" customFormat="1" x14ac:dyDescent="0.25">
      <c r="G79" s="73"/>
    </row>
    <row r="80" spans="7:7" s="11" customFormat="1" x14ac:dyDescent="0.25">
      <c r="G80" s="73"/>
    </row>
    <row r="81" spans="7:7" s="11" customFormat="1" x14ac:dyDescent="0.25">
      <c r="G81" s="73"/>
    </row>
    <row r="82" spans="7:7" s="11" customFormat="1" x14ac:dyDescent="0.25">
      <c r="G82" s="73"/>
    </row>
    <row r="83" spans="7:7" s="11" customFormat="1" x14ac:dyDescent="0.25">
      <c r="G83" s="73"/>
    </row>
    <row r="84" spans="7:7" s="11" customFormat="1" x14ac:dyDescent="0.25">
      <c r="G84" s="73"/>
    </row>
    <row r="85" spans="7:7" s="11" customFormat="1" x14ac:dyDescent="0.25">
      <c r="G85" s="73"/>
    </row>
    <row r="86" spans="7:7" s="11" customFormat="1" x14ac:dyDescent="0.25">
      <c r="G86" s="73"/>
    </row>
    <row r="87" spans="7:7" s="11" customFormat="1" x14ac:dyDescent="0.25">
      <c r="G87" s="73"/>
    </row>
    <row r="88" spans="7:7" s="11" customFormat="1" x14ac:dyDescent="0.25">
      <c r="G88" s="73"/>
    </row>
    <row r="89" spans="7:7" s="11" customFormat="1" x14ac:dyDescent="0.25">
      <c r="G89" s="73"/>
    </row>
    <row r="90" spans="7:7" s="11" customFormat="1" x14ac:dyDescent="0.25">
      <c r="G90" s="73"/>
    </row>
    <row r="91" spans="7:7" s="11" customFormat="1" x14ac:dyDescent="0.25">
      <c r="G91" s="73"/>
    </row>
    <row r="92" spans="7:7" s="11" customFormat="1" x14ac:dyDescent="0.25">
      <c r="G92" s="73"/>
    </row>
    <row r="93" spans="7:7" s="11" customFormat="1" x14ac:dyDescent="0.25">
      <c r="G93" s="73"/>
    </row>
    <row r="94" spans="7:7" s="11" customFormat="1" x14ac:dyDescent="0.25">
      <c r="G94" s="73"/>
    </row>
    <row r="95" spans="7:7" s="11" customFormat="1" x14ac:dyDescent="0.25">
      <c r="G95" s="73"/>
    </row>
    <row r="96" spans="7:7" s="11" customFormat="1" x14ac:dyDescent="0.25">
      <c r="G96" s="73"/>
    </row>
    <row r="97" spans="7:7" s="11" customFormat="1" x14ac:dyDescent="0.25">
      <c r="G97" s="73"/>
    </row>
    <row r="98" spans="7:7" s="11" customFormat="1" x14ac:dyDescent="0.25">
      <c r="G98" s="73"/>
    </row>
    <row r="99" spans="7:7" s="11" customFormat="1" x14ac:dyDescent="0.25">
      <c r="G99" s="73"/>
    </row>
    <row r="100" spans="7:7" s="11" customFormat="1" x14ac:dyDescent="0.25">
      <c r="G100" s="73"/>
    </row>
    <row r="101" spans="7:7" s="11" customFormat="1" x14ac:dyDescent="0.25">
      <c r="G101" s="73"/>
    </row>
    <row r="102" spans="7:7" s="11" customFormat="1" x14ac:dyDescent="0.25">
      <c r="G102" s="73"/>
    </row>
    <row r="103" spans="7:7" s="11" customFormat="1" x14ac:dyDescent="0.25">
      <c r="G103" s="73"/>
    </row>
    <row r="104" spans="7:7" s="11" customFormat="1" x14ac:dyDescent="0.25">
      <c r="G104" s="73"/>
    </row>
    <row r="105" spans="7:7" s="11" customFormat="1" x14ac:dyDescent="0.25">
      <c r="G105" s="73"/>
    </row>
    <row r="106" spans="7:7" s="11" customFormat="1" x14ac:dyDescent="0.25">
      <c r="G106" s="73"/>
    </row>
    <row r="107" spans="7:7" s="11" customFormat="1" x14ac:dyDescent="0.25">
      <c r="G107" s="73"/>
    </row>
    <row r="108" spans="7:7" s="11" customFormat="1" x14ac:dyDescent="0.25">
      <c r="G108" s="73"/>
    </row>
    <row r="109" spans="7:7" s="11" customFormat="1" x14ac:dyDescent="0.25">
      <c r="G109" s="73"/>
    </row>
    <row r="110" spans="7:7" s="11" customFormat="1" x14ac:dyDescent="0.25">
      <c r="G110" s="73"/>
    </row>
    <row r="111" spans="7:7" s="11" customFormat="1" x14ac:dyDescent="0.25">
      <c r="G111" s="73"/>
    </row>
    <row r="112" spans="7:7" s="11" customFormat="1" x14ac:dyDescent="0.25">
      <c r="G112" s="73"/>
    </row>
    <row r="113" spans="7:7" s="11" customFormat="1" x14ac:dyDescent="0.25">
      <c r="G113" s="73"/>
    </row>
    <row r="114" spans="7:7" s="11" customFormat="1" x14ac:dyDescent="0.25">
      <c r="G114" s="73"/>
    </row>
    <row r="115" spans="7:7" s="11" customFormat="1" x14ac:dyDescent="0.25">
      <c r="G115" s="73"/>
    </row>
    <row r="116" spans="7:7" s="11" customFormat="1" x14ac:dyDescent="0.25">
      <c r="G116" s="73"/>
    </row>
    <row r="117" spans="7:7" s="11" customFormat="1" x14ac:dyDescent="0.25">
      <c r="G117" s="73"/>
    </row>
    <row r="118" spans="7:7" s="11" customFormat="1" x14ac:dyDescent="0.25">
      <c r="G118" s="73"/>
    </row>
    <row r="119" spans="7:7" s="11" customFormat="1" x14ac:dyDescent="0.25">
      <c r="G119" s="73"/>
    </row>
    <row r="120" spans="7:7" s="11" customFormat="1" x14ac:dyDescent="0.25">
      <c r="G120" s="73"/>
    </row>
    <row r="121" spans="7:7" s="11" customFormat="1" x14ac:dyDescent="0.25">
      <c r="G121" s="73"/>
    </row>
    <row r="122" spans="7:7" s="11" customFormat="1" x14ac:dyDescent="0.25">
      <c r="G122" s="73"/>
    </row>
    <row r="123" spans="7:7" s="11" customFormat="1" x14ac:dyDescent="0.25">
      <c r="G123" s="73"/>
    </row>
    <row r="124" spans="7:7" s="11" customFormat="1" x14ac:dyDescent="0.25">
      <c r="G124" s="73"/>
    </row>
    <row r="125" spans="7:7" s="11" customFormat="1" x14ac:dyDescent="0.25">
      <c r="G125" s="73"/>
    </row>
    <row r="126" spans="7:7" s="11" customFormat="1" x14ac:dyDescent="0.25">
      <c r="G126" s="73"/>
    </row>
    <row r="127" spans="7:7" s="11" customFormat="1" x14ac:dyDescent="0.25">
      <c r="G127" s="73"/>
    </row>
    <row r="128" spans="7:7" s="11" customFormat="1" x14ac:dyDescent="0.25">
      <c r="G128" s="73"/>
    </row>
    <row r="129" spans="7:7" s="11" customFormat="1" x14ac:dyDescent="0.25">
      <c r="G129" s="73"/>
    </row>
    <row r="130" spans="7:7" s="11" customFormat="1" x14ac:dyDescent="0.25">
      <c r="G130" s="73"/>
    </row>
    <row r="131" spans="7:7" s="11" customFormat="1" x14ac:dyDescent="0.25">
      <c r="G131" s="73"/>
    </row>
  </sheetData>
  <sheetProtection algorithmName="SHA-512" hashValue="SxOAwRCrl50kKkSEjnXTVasqdPEMx6gdGXgLyZTF6SIT3AJ88kKcG+Y2EkZ6mftmoi36HSGr4fBACEvijDotuQ==" saltValue="zYLR2CKqIRvDj8CBEjUesA==" spinCount="100000" sheet="1" formatColumns="0" formatRows="0" insertRows="0"/>
  <mergeCells count="9">
    <mergeCell ref="A30:G31"/>
    <mergeCell ref="A28:G28"/>
    <mergeCell ref="A29:G29"/>
    <mergeCell ref="A27:C27"/>
    <mergeCell ref="A3:G3"/>
    <mergeCell ref="A4:G4"/>
    <mergeCell ref="B6:G6"/>
    <mergeCell ref="B8:G8"/>
    <mergeCell ref="B9:G9"/>
  </mergeCells>
  <phoneticPr fontId="25" type="noConversion"/>
  <conditionalFormatting sqref="B8:B9">
    <cfRule type="containsText" dxfId="20" priority="1" operator="containsText" text="Insertar en la ">
      <formula>NOT(ISERROR(SEARCH("Insertar en la ",B8)))</formula>
    </cfRule>
  </conditionalFormatting>
  <conditionalFormatting sqref="H1:H5 H7:H1048576">
    <cfRule type="containsBlanks" dxfId="19" priority="2">
      <formula>LEN(TRIM(H1))=0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ignoredErrors>
    <ignoredError sqref="G19:G26 G12:G17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68"/>
  <sheetViews>
    <sheetView zoomScale="85" zoomScaleNormal="85" zoomScalePageLayoutView="80" workbookViewId="0">
      <selection activeCell="D12" sqref="D12:D32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74" customWidth="1"/>
    <col min="7" max="7" width="45.42578125" style="11" customWidth="1"/>
    <col min="8" max="31" width="11.42578125" style="11"/>
  </cols>
  <sheetData>
    <row r="1" spans="1:47" s="11" customFormat="1" x14ac:dyDescent="0.25">
      <c r="F1" s="73"/>
    </row>
    <row r="2" spans="1:47" s="11" customFormat="1" x14ac:dyDescent="0.25">
      <c r="F2" s="73"/>
    </row>
    <row r="3" spans="1:47" s="11" customFormat="1" ht="33" customHeight="1" x14ac:dyDescent="0.35">
      <c r="A3" s="100" t="s">
        <v>0</v>
      </c>
      <c r="B3" s="100"/>
      <c r="C3" s="100"/>
      <c r="D3" s="100"/>
      <c r="E3" s="100"/>
      <c r="F3" s="100"/>
      <c r="G3" s="53"/>
      <c r="H3" s="53"/>
    </row>
    <row r="4" spans="1:47" s="11" customFormat="1" ht="18.75" x14ac:dyDescent="0.3">
      <c r="A4" s="109" t="s">
        <v>23</v>
      </c>
      <c r="B4" s="109"/>
      <c r="C4" s="109"/>
      <c r="D4" s="109"/>
      <c r="E4" s="109"/>
      <c r="F4" s="109"/>
      <c r="G4" s="65"/>
    </row>
    <row r="5" spans="1:47" s="11" customFormat="1" ht="15.75" thickBot="1" x14ac:dyDescent="0.3">
      <c r="F5" s="73"/>
    </row>
    <row r="6" spans="1:47" ht="15.75" thickBot="1" x14ac:dyDescent="0.3">
      <c r="A6" s="21" t="s">
        <v>1</v>
      </c>
      <c r="B6" s="111" t="str">
        <f>Personal!B6</f>
        <v>Proyectos estratégicos en cooperación</v>
      </c>
      <c r="C6" s="111"/>
      <c r="D6" s="111"/>
      <c r="E6" s="111"/>
      <c r="F6" s="112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s="11" customFormat="1" ht="15.75" thickBot="1" x14ac:dyDescent="0.3">
      <c r="A7" s="18"/>
      <c r="F7" s="68"/>
    </row>
    <row r="8" spans="1:47" ht="15.75" thickBot="1" x14ac:dyDescent="0.3">
      <c r="A8" s="21" t="s">
        <v>2</v>
      </c>
      <c r="B8" s="111" t="str">
        <f>IF(Personal!B8=0, "Insertar en la pestaña Personal", Personal!B8)</f>
        <v>Insertar en la pestaña Personal</v>
      </c>
      <c r="C8" s="111"/>
      <c r="D8" s="111"/>
      <c r="E8" s="111"/>
      <c r="F8" s="112"/>
      <c r="AF8" s="11"/>
      <c r="AG8" s="11"/>
      <c r="AH8" s="11"/>
      <c r="AI8" s="11"/>
      <c r="AJ8" s="11"/>
      <c r="AK8" s="11"/>
    </row>
    <row r="9" spans="1:47" ht="15.75" thickBot="1" x14ac:dyDescent="0.3">
      <c r="A9" s="21" t="s">
        <v>21</v>
      </c>
      <c r="B9" s="111" t="str">
        <f>IF(Personal!B9=0, "Insertar en la pestaña Personal", Personal!B9)</f>
        <v>Insertar en la pestaña Personal</v>
      </c>
      <c r="C9" s="111"/>
      <c r="D9" s="111"/>
      <c r="E9" s="111"/>
      <c r="F9" s="112"/>
      <c r="G9" s="19"/>
      <c r="AF9" s="11"/>
      <c r="AG9" s="11"/>
      <c r="AH9" s="11"/>
      <c r="AI9" s="11"/>
      <c r="AJ9" s="11"/>
      <c r="AK9" s="11"/>
    </row>
    <row r="10" spans="1:47" x14ac:dyDescent="0.25">
      <c r="A10" s="55"/>
      <c r="B10" s="11"/>
      <c r="C10" s="11"/>
      <c r="D10" s="11"/>
      <c r="E10" s="19"/>
      <c r="F10" s="73"/>
      <c r="G10" s="19"/>
      <c r="AF10" s="11"/>
      <c r="AG10" s="11"/>
      <c r="AH10" s="11"/>
      <c r="AI10" s="11"/>
      <c r="AJ10" s="11"/>
      <c r="AK10" s="11"/>
    </row>
    <row r="11" spans="1:47" ht="30" x14ac:dyDescent="0.25">
      <c r="A11" s="56" t="s">
        <v>11</v>
      </c>
      <c r="B11" s="56" t="s">
        <v>9</v>
      </c>
      <c r="C11" s="1" t="s">
        <v>39</v>
      </c>
      <c r="D11" s="1" t="s">
        <v>64</v>
      </c>
      <c r="E11" s="1" t="s">
        <v>76</v>
      </c>
      <c r="F11" s="1" t="s">
        <v>10</v>
      </c>
      <c r="K11" s="13"/>
      <c r="L11" s="13"/>
      <c r="M11" s="13"/>
      <c r="N11" s="13"/>
      <c r="O11" s="13"/>
    </row>
    <row r="12" spans="1:47" x14ac:dyDescent="0.25">
      <c r="A12" s="28"/>
      <c r="B12" s="28"/>
      <c r="C12" s="42"/>
      <c r="D12" s="42"/>
      <c r="E12" s="42"/>
      <c r="F12" s="57">
        <f>E12+D12+C12</f>
        <v>0</v>
      </c>
      <c r="G12" s="67" t="str">
        <f>IF((SUM(C12:E12))&gt;=15000, "Atención, ver Nota “IMPORTANTE” en pie de tabla.*", "")</f>
        <v/>
      </c>
    </row>
    <row r="13" spans="1:47" x14ac:dyDescent="0.25">
      <c r="A13" s="28"/>
      <c r="B13" s="28"/>
      <c r="C13" s="42"/>
      <c r="D13" s="42"/>
      <c r="E13" s="42"/>
      <c r="F13" s="57">
        <f t="shared" ref="F13:F32" si="0">E13+D13+C13</f>
        <v>0</v>
      </c>
      <c r="G13" s="67" t="str">
        <f t="shared" ref="G13:G32" si="1">IF((SUM(C13:E13))&gt;=15000, "Atención, ver Nota “IMPORTANTE” en pie de tabla.*", "")</f>
        <v/>
      </c>
    </row>
    <row r="14" spans="1:47" x14ac:dyDescent="0.25">
      <c r="A14" s="28"/>
      <c r="B14" s="28"/>
      <c r="C14" s="42"/>
      <c r="D14" s="42"/>
      <c r="E14" s="42"/>
      <c r="F14" s="57">
        <f t="shared" si="0"/>
        <v>0</v>
      </c>
      <c r="G14" s="67" t="str">
        <f t="shared" si="1"/>
        <v/>
      </c>
    </row>
    <row r="15" spans="1:47" x14ac:dyDescent="0.25">
      <c r="A15" s="28"/>
      <c r="B15" s="28"/>
      <c r="C15" s="42"/>
      <c r="D15" s="42"/>
      <c r="E15" s="42"/>
      <c r="F15" s="57">
        <f t="shared" si="0"/>
        <v>0</v>
      </c>
      <c r="G15" s="67" t="str">
        <f t="shared" si="1"/>
        <v/>
      </c>
    </row>
    <row r="16" spans="1:47" x14ac:dyDescent="0.25">
      <c r="A16" s="28"/>
      <c r="B16" s="28"/>
      <c r="C16" s="42"/>
      <c r="D16" s="42"/>
      <c r="E16" s="42"/>
      <c r="F16" s="57">
        <f t="shared" si="0"/>
        <v>0</v>
      </c>
      <c r="G16" s="67" t="str">
        <f t="shared" si="1"/>
        <v/>
      </c>
    </row>
    <row r="17" spans="1:7" x14ac:dyDescent="0.25">
      <c r="A17" s="28"/>
      <c r="B17" s="28"/>
      <c r="C17" s="42"/>
      <c r="D17" s="42"/>
      <c r="E17" s="42"/>
      <c r="F17" s="57">
        <f t="shared" si="0"/>
        <v>0</v>
      </c>
      <c r="G17" s="67" t="str">
        <f t="shared" si="1"/>
        <v/>
      </c>
    </row>
    <row r="18" spans="1:7" x14ac:dyDescent="0.25">
      <c r="A18" s="28"/>
      <c r="B18" s="28"/>
      <c r="C18" s="42"/>
      <c r="D18" s="42"/>
      <c r="E18" s="42"/>
      <c r="F18" s="57">
        <f t="shared" si="0"/>
        <v>0</v>
      </c>
      <c r="G18" s="67" t="str">
        <f t="shared" si="1"/>
        <v/>
      </c>
    </row>
    <row r="19" spans="1:7" x14ac:dyDescent="0.25">
      <c r="A19" s="28"/>
      <c r="B19" s="28"/>
      <c r="C19" s="42"/>
      <c r="D19" s="42"/>
      <c r="E19" s="42"/>
      <c r="F19" s="57">
        <f t="shared" si="0"/>
        <v>0</v>
      </c>
      <c r="G19" s="67" t="str">
        <f t="shared" si="1"/>
        <v/>
      </c>
    </row>
    <row r="20" spans="1:7" x14ac:dyDescent="0.25">
      <c r="A20" s="28"/>
      <c r="B20" s="28"/>
      <c r="C20" s="42"/>
      <c r="D20" s="42"/>
      <c r="E20" s="42"/>
      <c r="F20" s="57">
        <f t="shared" si="0"/>
        <v>0</v>
      </c>
      <c r="G20" s="67" t="str">
        <f t="shared" si="1"/>
        <v/>
      </c>
    </row>
    <row r="21" spans="1:7" x14ac:dyDescent="0.25">
      <c r="A21" s="28"/>
      <c r="B21" s="28"/>
      <c r="C21" s="42"/>
      <c r="D21" s="42"/>
      <c r="E21" s="42"/>
      <c r="F21" s="57">
        <f t="shared" si="0"/>
        <v>0</v>
      </c>
      <c r="G21" s="67" t="str">
        <f t="shared" si="1"/>
        <v/>
      </c>
    </row>
    <row r="22" spans="1:7" x14ac:dyDescent="0.25">
      <c r="A22" s="28"/>
      <c r="B22" s="28"/>
      <c r="C22" s="42"/>
      <c r="D22" s="42"/>
      <c r="E22" s="42"/>
      <c r="F22" s="57">
        <f t="shared" si="0"/>
        <v>0</v>
      </c>
      <c r="G22" s="67" t="str">
        <f t="shared" si="1"/>
        <v/>
      </c>
    </row>
    <row r="23" spans="1:7" x14ac:dyDescent="0.25">
      <c r="A23" s="28"/>
      <c r="B23" s="28"/>
      <c r="C23" s="42"/>
      <c r="D23" s="42"/>
      <c r="E23" s="42"/>
      <c r="F23" s="57">
        <f t="shared" si="0"/>
        <v>0</v>
      </c>
      <c r="G23" s="67" t="str">
        <f t="shared" si="1"/>
        <v/>
      </c>
    </row>
    <row r="24" spans="1:7" x14ac:dyDescent="0.25">
      <c r="A24" s="28"/>
      <c r="B24" s="28"/>
      <c r="C24" s="42"/>
      <c r="D24" s="42"/>
      <c r="E24" s="42"/>
      <c r="F24" s="57">
        <f t="shared" si="0"/>
        <v>0</v>
      </c>
      <c r="G24" s="67" t="str">
        <f t="shared" si="1"/>
        <v/>
      </c>
    </row>
    <row r="25" spans="1:7" x14ac:dyDescent="0.25">
      <c r="A25" s="28"/>
      <c r="B25" s="28"/>
      <c r="C25" s="42"/>
      <c r="D25" s="42"/>
      <c r="E25" s="42"/>
      <c r="F25" s="57">
        <f t="shared" si="0"/>
        <v>0</v>
      </c>
      <c r="G25" s="67" t="str">
        <f t="shared" si="1"/>
        <v/>
      </c>
    </row>
    <row r="26" spans="1:7" x14ac:dyDescent="0.25">
      <c r="A26" s="28"/>
      <c r="B26" s="28"/>
      <c r="C26" s="42"/>
      <c r="D26" s="42"/>
      <c r="E26" s="42"/>
      <c r="F26" s="57">
        <f t="shared" si="0"/>
        <v>0</v>
      </c>
      <c r="G26" s="67" t="str">
        <f t="shared" si="1"/>
        <v/>
      </c>
    </row>
    <row r="27" spans="1:7" x14ac:dyDescent="0.25">
      <c r="A27" s="28"/>
      <c r="B27" s="28"/>
      <c r="C27" s="42"/>
      <c r="D27" s="42"/>
      <c r="E27" s="42"/>
      <c r="F27" s="57">
        <f t="shared" si="0"/>
        <v>0</v>
      </c>
      <c r="G27" s="67" t="str">
        <f t="shared" si="1"/>
        <v/>
      </c>
    </row>
    <row r="28" spans="1:7" x14ac:dyDescent="0.25">
      <c r="A28" s="28"/>
      <c r="B28" s="28"/>
      <c r="C28" s="42"/>
      <c r="D28" s="42"/>
      <c r="E28" s="42"/>
      <c r="F28" s="57">
        <f t="shared" si="0"/>
        <v>0</v>
      </c>
      <c r="G28" s="67" t="str">
        <f t="shared" si="1"/>
        <v/>
      </c>
    </row>
    <row r="29" spans="1:7" x14ac:dyDescent="0.25">
      <c r="A29" s="28"/>
      <c r="B29" s="28"/>
      <c r="C29" s="42"/>
      <c r="D29" s="42"/>
      <c r="E29" s="42"/>
      <c r="F29" s="57">
        <f t="shared" si="0"/>
        <v>0</v>
      </c>
      <c r="G29" s="67" t="str">
        <f t="shared" si="1"/>
        <v/>
      </c>
    </row>
    <row r="30" spans="1:7" x14ac:dyDescent="0.25">
      <c r="A30" s="28"/>
      <c r="B30" s="28"/>
      <c r="C30" s="42"/>
      <c r="D30" s="42"/>
      <c r="E30" s="42"/>
      <c r="F30" s="57">
        <f t="shared" si="0"/>
        <v>0</v>
      </c>
      <c r="G30" s="67" t="str">
        <f t="shared" si="1"/>
        <v/>
      </c>
    </row>
    <row r="31" spans="1:7" x14ac:dyDescent="0.25">
      <c r="A31" s="28"/>
      <c r="B31" s="28"/>
      <c r="C31" s="42"/>
      <c r="D31" s="42"/>
      <c r="E31" s="42"/>
      <c r="F31" s="57">
        <f t="shared" si="0"/>
        <v>0</v>
      </c>
      <c r="G31" s="67" t="str">
        <f t="shared" si="1"/>
        <v/>
      </c>
    </row>
    <row r="32" spans="1:7" x14ac:dyDescent="0.25">
      <c r="A32" s="28"/>
      <c r="B32" s="28"/>
      <c r="C32" s="42"/>
      <c r="D32" s="42"/>
      <c r="E32" s="42"/>
      <c r="F32" s="57">
        <f t="shared" si="0"/>
        <v>0</v>
      </c>
      <c r="G32" s="67" t="str">
        <f t="shared" si="1"/>
        <v/>
      </c>
    </row>
    <row r="33" spans="1:6" x14ac:dyDescent="0.25">
      <c r="A33" s="99" t="s">
        <v>26</v>
      </c>
      <c r="B33" s="99"/>
      <c r="C33" s="59">
        <f t="shared" ref="C33:E33" si="2">SUM(C12:C32)</f>
        <v>0</v>
      </c>
      <c r="D33" s="59">
        <f t="shared" si="2"/>
        <v>0</v>
      </c>
      <c r="E33" s="59">
        <f t="shared" si="2"/>
        <v>0</v>
      </c>
      <c r="F33" s="46">
        <f>SUM(F12:F32)</f>
        <v>0</v>
      </c>
    </row>
    <row r="34" spans="1:6" s="11" customFormat="1" x14ac:dyDescent="0.25">
      <c r="A34" s="107" t="s">
        <v>15</v>
      </c>
      <c r="B34" s="107"/>
      <c r="C34" s="107"/>
      <c r="D34" s="107"/>
      <c r="E34" s="107"/>
      <c r="F34" s="107"/>
    </row>
    <row r="35" spans="1:6" s="11" customFormat="1" x14ac:dyDescent="0.25">
      <c r="A35" s="108" t="s">
        <v>8</v>
      </c>
      <c r="B35" s="108"/>
      <c r="C35" s="108"/>
      <c r="D35" s="108"/>
      <c r="E35" s="108"/>
      <c r="F35" s="108"/>
    </row>
    <row r="36" spans="1:6" s="11" customFormat="1" ht="28.5" customHeight="1" x14ac:dyDescent="0.25">
      <c r="A36" s="110" t="s">
        <v>77</v>
      </c>
      <c r="B36" s="110"/>
      <c r="C36" s="110"/>
      <c r="D36" s="110"/>
      <c r="E36" s="110"/>
      <c r="F36" s="110"/>
    </row>
    <row r="37" spans="1:6" s="11" customFormat="1" ht="15" customHeight="1" x14ac:dyDescent="0.25">
      <c r="A37" s="106" t="s">
        <v>54</v>
      </c>
      <c r="B37" s="106"/>
      <c r="C37" s="106"/>
      <c r="D37" s="106"/>
      <c r="E37" s="106"/>
      <c r="F37" s="106"/>
    </row>
    <row r="38" spans="1:6" s="11" customFormat="1" ht="33" customHeight="1" x14ac:dyDescent="0.25">
      <c r="A38" s="106"/>
      <c r="B38" s="106"/>
      <c r="C38" s="106"/>
      <c r="D38" s="106"/>
      <c r="E38" s="106"/>
      <c r="F38" s="106"/>
    </row>
    <row r="39" spans="1:6" s="11" customFormat="1" x14ac:dyDescent="0.25">
      <c r="F39" s="73"/>
    </row>
    <row r="40" spans="1:6" s="11" customFormat="1" x14ac:dyDescent="0.25">
      <c r="F40" s="73"/>
    </row>
    <row r="41" spans="1:6" s="11" customFormat="1" x14ac:dyDescent="0.25">
      <c r="F41" s="73"/>
    </row>
    <row r="42" spans="1:6" s="11" customFormat="1" x14ac:dyDescent="0.25">
      <c r="F42" s="73"/>
    </row>
    <row r="43" spans="1:6" s="11" customFormat="1" x14ac:dyDescent="0.25">
      <c r="F43" s="73"/>
    </row>
    <row r="44" spans="1:6" s="11" customFormat="1" x14ac:dyDescent="0.25">
      <c r="F44" s="73"/>
    </row>
    <row r="45" spans="1:6" s="11" customFormat="1" x14ac:dyDescent="0.25">
      <c r="F45" s="73"/>
    </row>
    <row r="46" spans="1:6" s="11" customFormat="1" x14ac:dyDescent="0.25">
      <c r="F46" s="73"/>
    </row>
    <row r="47" spans="1:6" s="11" customFormat="1" x14ac:dyDescent="0.25">
      <c r="F47" s="73"/>
    </row>
    <row r="48" spans="1:6" s="11" customFormat="1" x14ac:dyDescent="0.25">
      <c r="F48" s="73"/>
    </row>
    <row r="49" spans="6:6" s="11" customFormat="1" x14ac:dyDescent="0.25">
      <c r="F49" s="73"/>
    </row>
    <row r="50" spans="6:6" s="11" customFormat="1" x14ac:dyDescent="0.25">
      <c r="F50" s="73"/>
    </row>
    <row r="51" spans="6:6" s="11" customFormat="1" x14ac:dyDescent="0.25">
      <c r="F51" s="73"/>
    </row>
    <row r="52" spans="6:6" s="11" customFormat="1" x14ac:dyDescent="0.25">
      <c r="F52" s="73"/>
    </row>
    <row r="53" spans="6:6" s="11" customFormat="1" x14ac:dyDescent="0.25">
      <c r="F53" s="73"/>
    </row>
    <row r="54" spans="6:6" s="11" customFormat="1" x14ac:dyDescent="0.25">
      <c r="F54" s="73"/>
    </row>
    <row r="55" spans="6:6" s="11" customFormat="1" x14ac:dyDescent="0.25">
      <c r="F55" s="73"/>
    </row>
    <row r="56" spans="6:6" s="11" customFormat="1" x14ac:dyDescent="0.25">
      <c r="F56" s="73"/>
    </row>
    <row r="57" spans="6:6" s="11" customFormat="1" x14ac:dyDescent="0.25">
      <c r="F57" s="73"/>
    </row>
    <row r="58" spans="6:6" s="11" customFormat="1" x14ac:dyDescent="0.25">
      <c r="F58" s="73"/>
    </row>
    <row r="59" spans="6:6" s="11" customFormat="1" x14ac:dyDescent="0.25">
      <c r="F59" s="73"/>
    </row>
    <row r="60" spans="6:6" s="11" customFormat="1" x14ac:dyDescent="0.25">
      <c r="F60" s="73"/>
    </row>
    <row r="61" spans="6:6" s="11" customFormat="1" x14ac:dyDescent="0.25">
      <c r="F61" s="73"/>
    </row>
    <row r="62" spans="6:6" s="11" customFormat="1" x14ac:dyDescent="0.25">
      <c r="F62" s="73"/>
    </row>
    <row r="63" spans="6:6" s="11" customFormat="1" x14ac:dyDescent="0.25">
      <c r="F63" s="73"/>
    </row>
    <row r="64" spans="6:6" s="11" customFormat="1" x14ac:dyDescent="0.25">
      <c r="F64" s="73"/>
    </row>
    <row r="65" spans="6:6" s="11" customFormat="1" x14ac:dyDescent="0.25">
      <c r="F65" s="73"/>
    </row>
    <row r="66" spans="6:6" s="11" customFormat="1" x14ac:dyDescent="0.25">
      <c r="F66" s="73"/>
    </row>
    <row r="67" spans="6:6" s="11" customFormat="1" x14ac:dyDescent="0.25">
      <c r="F67" s="73"/>
    </row>
    <row r="68" spans="6:6" s="11" customFormat="1" x14ac:dyDescent="0.25">
      <c r="F68" s="73"/>
    </row>
  </sheetData>
  <sheetProtection algorithmName="SHA-512" hashValue="21GJAHjy0yE7nPna3wobcOWO6GOKZ1P2nq/wHU2t331zPwe7QVN8LkH47ShoZ6njFm1P7lncjKg7K5flmCuTmA==" saltValue="nya5nLWJLSGVTtZPg9WlLQ==" spinCount="100000" sheet="1" formatColumns="0" formatRows="0" insertRows="0"/>
  <mergeCells count="10">
    <mergeCell ref="A3:F3"/>
    <mergeCell ref="A4:F4"/>
    <mergeCell ref="A37:F38"/>
    <mergeCell ref="A34:F34"/>
    <mergeCell ref="A35:F35"/>
    <mergeCell ref="A33:B33"/>
    <mergeCell ref="A36:F36"/>
    <mergeCell ref="B6:F6"/>
    <mergeCell ref="B8:F8"/>
    <mergeCell ref="B9:F9"/>
  </mergeCells>
  <phoneticPr fontId="25" type="noConversion"/>
  <conditionalFormatting sqref="B8:B9">
    <cfRule type="containsText" dxfId="18" priority="2" operator="containsText" text="Insertar en la ">
      <formula>NOT(ISERROR(SEARCH("Insertar en la ",B8)))</formula>
    </cfRule>
  </conditionalFormatting>
  <conditionalFormatting sqref="G12:G32">
    <cfRule type="containsBlanks" dxfId="17" priority="1">
      <formula>LEN(TRIM(G12))=0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1:F32 F12:F2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81"/>
  <sheetViews>
    <sheetView zoomScale="85" zoomScaleNormal="85" zoomScalePageLayoutView="80" workbookViewId="0">
      <selection activeCell="G10" sqref="G10"/>
    </sheetView>
  </sheetViews>
  <sheetFormatPr baseColWidth="10" defaultRowHeight="15" x14ac:dyDescent="0.25"/>
  <cols>
    <col min="1" max="1" width="28.42578125" customWidth="1"/>
    <col min="2" max="2" width="43.85546875" customWidth="1"/>
    <col min="3" max="5" width="12" customWidth="1"/>
    <col min="6" max="6" width="13.85546875" style="72" customWidth="1"/>
    <col min="7" max="7" width="81.28515625" style="11" bestFit="1" customWidth="1"/>
    <col min="8" max="37" width="11.42578125" style="11"/>
  </cols>
  <sheetData>
    <row r="1" spans="1:47" s="11" customFormat="1" x14ac:dyDescent="0.25">
      <c r="F1" s="68"/>
    </row>
    <row r="2" spans="1:47" s="11" customFormat="1" x14ac:dyDescent="0.25">
      <c r="F2" s="68"/>
    </row>
    <row r="3" spans="1:47" s="11" customFormat="1" x14ac:dyDescent="0.25">
      <c r="F3" s="68"/>
    </row>
    <row r="4" spans="1:47" s="11" customFormat="1" ht="23.25" x14ac:dyDescent="0.35">
      <c r="A4" s="100" t="s">
        <v>0</v>
      </c>
      <c r="B4" s="100"/>
      <c r="C4" s="100"/>
      <c r="D4" s="100"/>
      <c r="E4" s="100"/>
      <c r="F4" s="100"/>
      <c r="G4" s="53"/>
      <c r="H4" s="53"/>
    </row>
    <row r="5" spans="1:47" s="11" customFormat="1" ht="18.75" x14ac:dyDescent="0.3">
      <c r="A5" s="109" t="s">
        <v>29</v>
      </c>
      <c r="B5" s="109"/>
      <c r="C5" s="109"/>
      <c r="D5" s="109"/>
      <c r="E5" s="109"/>
      <c r="F5" s="109"/>
      <c r="G5" s="65"/>
    </row>
    <row r="6" spans="1:47" s="11" customFormat="1" ht="15.75" thickBot="1" x14ac:dyDescent="0.3">
      <c r="F6" s="68"/>
    </row>
    <row r="7" spans="1:47" ht="15.75" thickBot="1" x14ac:dyDescent="0.3">
      <c r="A7" s="21" t="s">
        <v>1</v>
      </c>
      <c r="B7" s="111" t="str">
        <f>Personal!B6</f>
        <v>Proyectos estratégicos en cooperación</v>
      </c>
      <c r="C7" s="111"/>
      <c r="D7" s="111"/>
      <c r="E7" s="111"/>
      <c r="F7" s="112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s="11" customFormat="1" ht="15.75" thickBot="1" x14ac:dyDescent="0.3">
      <c r="A8" s="18"/>
      <c r="F8" s="68"/>
    </row>
    <row r="9" spans="1:47" ht="15.75" thickBot="1" x14ac:dyDescent="0.3">
      <c r="A9" s="21" t="s">
        <v>2</v>
      </c>
      <c r="B9" s="111" t="str">
        <f>IF(Personal!B8=0, "Insertar en la pestaña Personal", Personal!B8)</f>
        <v>Insertar en la pestaña Personal</v>
      </c>
      <c r="C9" s="111"/>
      <c r="D9" s="111"/>
      <c r="E9" s="111"/>
      <c r="F9" s="112"/>
    </row>
    <row r="10" spans="1:47" ht="15.75" thickBot="1" x14ac:dyDescent="0.3">
      <c r="A10" s="21" t="s">
        <v>21</v>
      </c>
      <c r="B10" s="111" t="str">
        <f>IF(Personal!B9=0, "Insertar en la pestaña Personal", Personal!B9)</f>
        <v>Insertar en la pestaña Personal</v>
      </c>
      <c r="C10" s="111"/>
      <c r="D10" s="111"/>
      <c r="E10" s="111"/>
      <c r="F10" s="112"/>
      <c r="G10" s="19"/>
    </row>
    <row r="11" spans="1:47" x14ac:dyDescent="0.25">
      <c r="A11" s="55"/>
      <c r="B11" s="11"/>
      <c r="C11" s="11"/>
      <c r="D11" s="11"/>
      <c r="E11" s="19"/>
      <c r="F11" s="69"/>
      <c r="G11" s="19"/>
    </row>
    <row r="12" spans="1:47" ht="30" x14ac:dyDescent="0.25">
      <c r="A12" s="56" t="s">
        <v>11</v>
      </c>
      <c r="B12" s="56" t="s">
        <v>9</v>
      </c>
      <c r="C12" s="1" t="s">
        <v>39</v>
      </c>
      <c r="D12" s="1" t="s">
        <v>64</v>
      </c>
      <c r="E12" s="1" t="s">
        <v>76</v>
      </c>
      <c r="F12" s="1" t="s">
        <v>10</v>
      </c>
      <c r="K12" s="13"/>
      <c r="L12" s="13" t="s">
        <v>47</v>
      </c>
      <c r="M12" s="13"/>
      <c r="N12" s="13"/>
      <c r="O12" s="13"/>
    </row>
    <row r="13" spans="1:47" x14ac:dyDescent="0.25">
      <c r="A13" s="29"/>
      <c r="B13" s="29"/>
      <c r="C13" s="38"/>
      <c r="D13" s="38"/>
      <c r="E13" s="39"/>
      <c r="F13" s="70">
        <f>E13+D13+C13</f>
        <v>0</v>
      </c>
      <c r="G13" s="67" t="str">
        <f>IF((SUM(C13:E13))&gt;=15000, "Atención, ver Nota “IMPORTANTE” en pie de tabla.*", "")</f>
        <v/>
      </c>
    </row>
    <row r="14" spans="1:47" x14ac:dyDescent="0.25">
      <c r="A14" s="29"/>
      <c r="B14" s="29"/>
      <c r="C14" s="38"/>
      <c r="D14" s="38"/>
      <c r="E14" s="39"/>
      <c r="F14" s="70">
        <f t="shared" ref="F14:F29" si="0">E14+D14+C14</f>
        <v>0</v>
      </c>
      <c r="G14" s="67" t="str">
        <f t="shared" ref="G14:G29" si="1">IF((SUM(C14:E14))&gt;=15000, "Atención, ver Nota “IMPORTANTE” en pie de tabla.*", "")</f>
        <v/>
      </c>
    </row>
    <row r="15" spans="1:47" x14ac:dyDescent="0.25">
      <c r="A15" s="29"/>
      <c r="B15" s="29"/>
      <c r="C15" s="38"/>
      <c r="D15" s="38"/>
      <c r="E15" s="39"/>
      <c r="F15" s="70">
        <f t="shared" si="0"/>
        <v>0</v>
      </c>
      <c r="G15" s="67" t="str">
        <f t="shared" si="1"/>
        <v/>
      </c>
    </row>
    <row r="16" spans="1:47" x14ac:dyDescent="0.25">
      <c r="A16" s="29"/>
      <c r="B16" s="29"/>
      <c r="C16" s="38"/>
      <c r="D16" s="38"/>
      <c r="E16" s="39"/>
      <c r="F16" s="70">
        <f t="shared" si="0"/>
        <v>0</v>
      </c>
      <c r="G16" s="67" t="str">
        <f t="shared" si="1"/>
        <v/>
      </c>
    </row>
    <row r="17" spans="1:7" x14ac:dyDescent="0.25">
      <c r="A17" s="29"/>
      <c r="B17" s="29"/>
      <c r="C17" s="38"/>
      <c r="D17" s="38"/>
      <c r="E17" s="39"/>
      <c r="F17" s="70">
        <f t="shared" si="0"/>
        <v>0</v>
      </c>
      <c r="G17" s="67" t="str">
        <f t="shared" si="1"/>
        <v/>
      </c>
    </row>
    <row r="18" spans="1:7" x14ac:dyDescent="0.25">
      <c r="A18" s="29"/>
      <c r="B18" s="29"/>
      <c r="C18" s="38"/>
      <c r="D18" s="38"/>
      <c r="E18" s="39"/>
      <c r="F18" s="70">
        <f t="shared" si="0"/>
        <v>0</v>
      </c>
      <c r="G18" s="67" t="str">
        <f t="shared" si="1"/>
        <v/>
      </c>
    </row>
    <row r="19" spans="1:7" x14ac:dyDescent="0.25">
      <c r="A19" s="29"/>
      <c r="B19" s="29"/>
      <c r="C19" s="38"/>
      <c r="D19" s="38"/>
      <c r="E19" s="39"/>
      <c r="F19" s="70">
        <f t="shared" si="0"/>
        <v>0</v>
      </c>
      <c r="G19" s="67" t="str">
        <f t="shared" si="1"/>
        <v/>
      </c>
    </row>
    <row r="20" spans="1:7" x14ac:dyDescent="0.25">
      <c r="A20" s="29"/>
      <c r="B20" s="29"/>
      <c r="C20" s="38"/>
      <c r="D20" s="38"/>
      <c r="E20" s="39"/>
      <c r="F20" s="70">
        <f t="shared" si="0"/>
        <v>0</v>
      </c>
      <c r="G20" s="67" t="str">
        <f t="shared" si="1"/>
        <v/>
      </c>
    </row>
    <row r="21" spans="1:7" x14ac:dyDescent="0.25">
      <c r="A21" s="29"/>
      <c r="B21" s="29"/>
      <c r="C21" s="38"/>
      <c r="D21" s="38"/>
      <c r="E21" s="39"/>
      <c r="F21" s="70">
        <f t="shared" si="0"/>
        <v>0</v>
      </c>
      <c r="G21" s="67" t="str">
        <f t="shared" si="1"/>
        <v/>
      </c>
    </row>
    <row r="22" spans="1:7" x14ac:dyDescent="0.25">
      <c r="A22" s="30"/>
      <c r="B22" s="30"/>
      <c r="C22" s="40"/>
      <c r="D22" s="40"/>
      <c r="E22" s="41"/>
      <c r="F22" s="70">
        <f t="shared" si="0"/>
        <v>0</v>
      </c>
      <c r="G22" s="67" t="str">
        <f t="shared" si="1"/>
        <v/>
      </c>
    </row>
    <row r="23" spans="1:7" x14ac:dyDescent="0.25">
      <c r="A23" s="30"/>
      <c r="B23" s="30"/>
      <c r="C23" s="40"/>
      <c r="D23" s="40"/>
      <c r="E23" s="41"/>
      <c r="F23" s="70">
        <f t="shared" si="0"/>
        <v>0</v>
      </c>
      <c r="G23" s="67" t="str">
        <f t="shared" si="1"/>
        <v/>
      </c>
    </row>
    <row r="24" spans="1:7" x14ac:dyDescent="0.25">
      <c r="A24" s="30"/>
      <c r="B24" s="30"/>
      <c r="C24" s="40"/>
      <c r="D24" s="40"/>
      <c r="E24" s="41"/>
      <c r="F24" s="70">
        <f t="shared" si="0"/>
        <v>0</v>
      </c>
      <c r="G24" s="67" t="str">
        <f t="shared" si="1"/>
        <v/>
      </c>
    </row>
    <row r="25" spans="1:7" x14ac:dyDescent="0.25">
      <c r="A25" s="30"/>
      <c r="B25" s="30"/>
      <c r="C25" s="40"/>
      <c r="D25" s="40"/>
      <c r="E25" s="41"/>
      <c r="F25" s="70">
        <f t="shared" si="0"/>
        <v>0</v>
      </c>
      <c r="G25" s="67" t="str">
        <f t="shared" si="1"/>
        <v/>
      </c>
    </row>
    <row r="26" spans="1:7" x14ac:dyDescent="0.25">
      <c r="A26" s="30"/>
      <c r="B26" s="30"/>
      <c r="C26" s="40"/>
      <c r="D26" s="40"/>
      <c r="E26" s="41"/>
      <c r="F26" s="70">
        <f t="shared" si="0"/>
        <v>0</v>
      </c>
      <c r="G26" s="67" t="str">
        <f t="shared" si="1"/>
        <v/>
      </c>
    </row>
    <row r="27" spans="1:7" x14ac:dyDescent="0.25">
      <c r="A27" s="30"/>
      <c r="B27" s="30"/>
      <c r="C27" s="40"/>
      <c r="D27" s="40"/>
      <c r="E27" s="41"/>
      <c r="F27" s="70">
        <f t="shared" si="0"/>
        <v>0</v>
      </c>
      <c r="G27" s="67" t="str">
        <f t="shared" si="1"/>
        <v/>
      </c>
    </row>
    <row r="28" spans="1:7" x14ac:dyDescent="0.25">
      <c r="A28" s="30"/>
      <c r="B28" s="30"/>
      <c r="C28" s="40"/>
      <c r="D28" s="40"/>
      <c r="E28" s="41"/>
      <c r="F28" s="70">
        <f t="shared" si="0"/>
        <v>0</v>
      </c>
      <c r="G28" s="67" t="str">
        <f t="shared" si="1"/>
        <v/>
      </c>
    </row>
    <row r="29" spans="1:7" x14ac:dyDescent="0.25">
      <c r="A29" s="30"/>
      <c r="B29" s="30"/>
      <c r="C29" s="40"/>
      <c r="D29" s="40"/>
      <c r="E29" s="41"/>
      <c r="F29" s="70">
        <f t="shared" si="0"/>
        <v>0</v>
      </c>
      <c r="G29" s="67" t="str">
        <f t="shared" si="1"/>
        <v/>
      </c>
    </row>
    <row r="30" spans="1:7" x14ac:dyDescent="0.25">
      <c r="A30" s="99" t="s">
        <v>13</v>
      </c>
      <c r="B30" s="99"/>
      <c r="C30" s="59">
        <f t="shared" ref="C30" si="2">SUM(C13:C29)</f>
        <v>0</v>
      </c>
      <c r="D30" s="59">
        <f>SUM(D13:D29)</f>
        <v>0</v>
      </c>
      <c r="E30" s="59">
        <f>SUM(E13:E29)</f>
        <v>0</v>
      </c>
      <c r="F30" s="71">
        <f>SUM(F13:F29)</f>
        <v>0</v>
      </c>
    </row>
    <row r="31" spans="1:7" s="11" customFormat="1" x14ac:dyDescent="0.25">
      <c r="A31" s="107" t="s">
        <v>15</v>
      </c>
      <c r="B31" s="107"/>
      <c r="C31" s="107"/>
      <c r="D31" s="107"/>
      <c r="E31" s="107"/>
      <c r="F31" s="107"/>
    </row>
    <row r="32" spans="1:7" s="11" customFormat="1" ht="18" customHeight="1" x14ac:dyDescent="0.25">
      <c r="A32" s="108" t="s">
        <v>8</v>
      </c>
      <c r="B32" s="108"/>
      <c r="C32" s="108"/>
      <c r="D32" s="108"/>
      <c r="E32" s="108"/>
      <c r="F32" s="108"/>
    </row>
    <row r="33" spans="1:6" s="11" customFormat="1" ht="15" customHeight="1" x14ac:dyDescent="0.25">
      <c r="A33" s="106" t="s">
        <v>54</v>
      </c>
      <c r="B33" s="106"/>
      <c r="C33" s="106"/>
      <c r="D33" s="106"/>
      <c r="E33" s="106"/>
      <c r="F33" s="106"/>
    </row>
    <row r="34" spans="1:6" s="11" customFormat="1" ht="29.25" customHeight="1" x14ac:dyDescent="0.25">
      <c r="A34" s="106"/>
      <c r="B34" s="106"/>
      <c r="C34" s="106"/>
      <c r="D34" s="106"/>
      <c r="E34" s="106"/>
      <c r="F34" s="106"/>
    </row>
    <row r="35" spans="1:6" s="11" customFormat="1" x14ac:dyDescent="0.25">
      <c r="F35" s="68"/>
    </row>
    <row r="36" spans="1:6" s="11" customFormat="1" x14ac:dyDescent="0.25">
      <c r="F36" s="68"/>
    </row>
    <row r="37" spans="1:6" s="11" customFormat="1" x14ac:dyDescent="0.25">
      <c r="F37" s="68"/>
    </row>
    <row r="38" spans="1:6" s="11" customFormat="1" x14ac:dyDescent="0.25">
      <c r="F38" s="68"/>
    </row>
    <row r="39" spans="1:6" s="11" customFormat="1" x14ac:dyDescent="0.25">
      <c r="F39" s="68"/>
    </row>
    <row r="40" spans="1:6" s="11" customFormat="1" x14ac:dyDescent="0.25">
      <c r="F40" s="68"/>
    </row>
    <row r="41" spans="1:6" s="11" customFormat="1" x14ac:dyDescent="0.25">
      <c r="F41" s="68"/>
    </row>
    <row r="42" spans="1:6" s="11" customFormat="1" x14ac:dyDescent="0.25">
      <c r="F42" s="68"/>
    </row>
    <row r="43" spans="1:6" s="11" customFormat="1" x14ac:dyDescent="0.25">
      <c r="F43" s="68"/>
    </row>
    <row r="44" spans="1:6" s="11" customFormat="1" x14ac:dyDescent="0.25">
      <c r="F44" s="68"/>
    </row>
    <row r="45" spans="1:6" s="11" customFormat="1" x14ac:dyDescent="0.25">
      <c r="F45" s="68"/>
    </row>
    <row r="46" spans="1:6" s="11" customFormat="1" x14ac:dyDescent="0.25">
      <c r="F46" s="68"/>
    </row>
    <row r="47" spans="1:6" s="11" customFormat="1" x14ac:dyDescent="0.25">
      <c r="F47" s="68"/>
    </row>
    <row r="48" spans="1:6" s="11" customFormat="1" x14ac:dyDescent="0.25">
      <c r="F48" s="68"/>
    </row>
    <row r="49" spans="6:6" s="11" customFormat="1" x14ac:dyDescent="0.25">
      <c r="F49" s="68"/>
    </row>
    <row r="50" spans="6:6" s="11" customFormat="1" x14ac:dyDescent="0.25">
      <c r="F50" s="68"/>
    </row>
    <row r="51" spans="6:6" s="11" customFormat="1" x14ac:dyDescent="0.25">
      <c r="F51" s="68"/>
    </row>
    <row r="52" spans="6:6" s="11" customFormat="1" x14ac:dyDescent="0.25">
      <c r="F52" s="68"/>
    </row>
    <row r="53" spans="6:6" s="11" customFormat="1" x14ac:dyDescent="0.25">
      <c r="F53" s="68"/>
    </row>
    <row r="54" spans="6:6" s="11" customFormat="1" x14ac:dyDescent="0.25">
      <c r="F54" s="68"/>
    </row>
    <row r="55" spans="6:6" s="11" customFormat="1" x14ac:dyDescent="0.25">
      <c r="F55" s="68"/>
    </row>
    <row r="56" spans="6:6" s="11" customFormat="1" x14ac:dyDescent="0.25">
      <c r="F56" s="68"/>
    </row>
    <row r="57" spans="6:6" s="11" customFormat="1" x14ac:dyDescent="0.25">
      <c r="F57" s="68"/>
    </row>
    <row r="58" spans="6:6" s="11" customFormat="1" x14ac:dyDescent="0.25">
      <c r="F58" s="68"/>
    </row>
    <row r="59" spans="6:6" s="11" customFormat="1" x14ac:dyDescent="0.25">
      <c r="F59" s="68"/>
    </row>
    <row r="60" spans="6:6" s="11" customFormat="1" x14ac:dyDescent="0.25">
      <c r="F60" s="68"/>
    </row>
    <row r="61" spans="6:6" s="11" customFormat="1" x14ac:dyDescent="0.25">
      <c r="F61" s="68"/>
    </row>
    <row r="62" spans="6:6" s="11" customFormat="1" x14ac:dyDescent="0.25">
      <c r="F62" s="68"/>
    </row>
    <row r="63" spans="6:6" s="11" customFormat="1" x14ac:dyDescent="0.25">
      <c r="F63" s="68"/>
    </row>
    <row r="64" spans="6:6" s="11" customFormat="1" x14ac:dyDescent="0.25">
      <c r="F64" s="68"/>
    </row>
    <row r="65" spans="6:6" s="11" customFormat="1" x14ac:dyDescent="0.25">
      <c r="F65" s="68"/>
    </row>
    <row r="66" spans="6:6" s="11" customFormat="1" x14ac:dyDescent="0.25">
      <c r="F66" s="68"/>
    </row>
    <row r="67" spans="6:6" s="11" customFormat="1" x14ac:dyDescent="0.25">
      <c r="F67" s="68"/>
    </row>
    <row r="68" spans="6:6" s="11" customFormat="1" x14ac:dyDescent="0.25">
      <c r="F68" s="68"/>
    </row>
    <row r="69" spans="6:6" s="11" customFormat="1" x14ac:dyDescent="0.25">
      <c r="F69" s="68"/>
    </row>
    <row r="70" spans="6:6" s="11" customFormat="1" x14ac:dyDescent="0.25">
      <c r="F70" s="68"/>
    </row>
    <row r="71" spans="6:6" s="11" customFormat="1" x14ac:dyDescent="0.25">
      <c r="F71" s="68"/>
    </row>
    <row r="72" spans="6:6" s="11" customFormat="1" x14ac:dyDescent="0.25">
      <c r="F72" s="68"/>
    </row>
    <row r="73" spans="6:6" s="11" customFormat="1" x14ac:dyDescent="0.25">
      <c r="F73" s="68"/>
    </row>
    <row r="74" spans="6:6" s="11" customFormat="1" x14ac:dyDescent="0.25">
      <c r="F74" s="68"/>
    </row>
    <row r="75" spans="6:6" s="11" customFormat="1" x14ac:dyDescent="0.25">
      <c r="F75" s="68"/>
    </row>
    <row r="76" spans="6:6" s="11" customFormat="1" x14ac:dyDescent="0.25">
      <c r="F76" s="68"/>
    </row>
    <row r="77" spans="6:6" s="11" customFormat="1" x14ac:dyDescent="0.25">
      <c r="F77" s="68"/>
    </row>
    <row r="78" spans="6:6" s="11" customFormat="1" x14ac:dyDescent="0.25">
      <c r="F78" s="68"/>
    </row>
    <row r="79" spans="6:6" s="11" customFormat="1" x14ac:dyDescent="0.25">
      <c r="F79" s="68"/>
    </row>
    <row r="80" spans="6:6" s="11" customFormat="1" x14ac:dyDescent="0.25">
      <c r="F80" s="68"/>
    </row>
    <row r="81" spans="6:6" s="11" customFormat="1" x14ac:dyDescent="0.25">
      <c r="F81" s="68"/>
    </row>
  </sheetData>
  <sheetProtection algorithmName="SHA-512" hashValue="qHPHTRxPL98Vc9HjinTdJvptM1+/+ULCFiX7HT0tQ5KHO04tCSKQufhSG4lqjjKnGKL1wjUYHjGKz9+WOCtIRw==" saltValue="QnQUommwl84vlul/PCc19Q==" spinCount="100000" sheet="1" formatColumns="0" formatRows="0" insertRows="0"/>
  <mergeCells count="9">
    <mergeCell ref="A4:F4"/>
    <mergeCell ref="A5:F5"/>
    <mergeCell ref="A33:F34"/>
    <mergeCell ref="A31:F31"/>
    <mergeCell ref="A32:F32"/>
    <mergeCell ref="A30:B30"/>
    <mergeCell ref="B7:F7"/>
    <mergeCell ref="B9:F9"/>
    <mergeCell ref="B10:F10"/>
  </mergeCells>
  <phoneticPr fontId="25" type="noConversion"/>
  <conditionalFormatting sqref="B9:B10">
    <cfRule type="containsText" dxfId="16" priority="3" operator="containsText" text="Insertar en la ">
      <formula>NOT(ISERROR(SEARCH("Insertar en la ",B9)))</formula>
    </cfRule>
  </conditionalFormatting>
  <conditionalFormatting sqref="G13:G29">
    <cfRule type="containsBlanks" dxfId="15" priority="2">
      <formula>LEN(TRIM(G13))=0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F29:F30 F13:F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U111"/>
  <sheetViews>
    <sheetView zoomScale="85" zoomScaleNormal="85" zoomScalePageLayoutView="80" workbookViewId="0">
      <selection activeCell="G19" sqref="G19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140625" customWidth="1"/>
    <col min="7" max="7" width="81.28515625" style="11" bestFit="1" customWidth="1"/>
    <col min="8" max="42" width="11.42578125" style="11"/>
  </cols>
  <sheetData>
    <row r="1" spans="1:47" s="11" customFormat="1" x14ac:dyDescent="0.25"/>
    <row r="2" spans="1:47" s="11" customFormat="1" x14ac:dyDescent="0.25"/>
    <row r="3" spans="1:47" s="11" customFormat="1" ht="33.75" customHeight="1" x14ac:dyDescent="0.35">
      <c r="A3" s="100" t="s">
        <v>0</v>
      </c>
      <c r="B3" s="100"/>
      <c r="C3" s="100"/>
      <c r="D3" s="100"/>
      <c r="E3" s="100"/>
      <c r="F3" s="100"/>
      <c r="G3" s="53"/>
      <c r="H3" s="53"/>
    </row>
    <row r="4" spans="1:47" s="11" customFormat="1" ht="18.75" x14ac:dyDescent="0.3">
      <c r="A4" s="109" t="s">
        <v>31</v>
      </c>
      <c r="B4" s="109"/>
      <c r="C4" s="109"/>
      <c r="D4" s="109"/>
      <c r="E4" s="109"/>
      <c r="F4" s="109"/>
      <c r="G4" s="65"/>
    </row>
    <row r="5" spans="1:47" s="11" customFormat="1" ht="15.75" thickBot="1" x14ac:dyDescent="0.3"/>
    <row r="6" spans="1:47" ht="15.75" thickBot="1" x14ac:dyDescent="0.3">
      <c r="A6" s="21" t="s">
        <v>1</v>
      </c>
      <c r="B6" s="111" t="str">
        <f>Personal!B6</f>
        <v>Proyectos estratégicos en cooperación</v>
      </c>
      <c r="C6" s="111"/>
      <c r="D6" s="111"/>
      <c r="E6" s="111"/>
      <c r="F6" s="112"/>
      <c r="AQ6" s="11"/>
      <c r="AR6" s="11"/>
      <c r="AS6" s="11"/>
      <c r="AT6" s="11"/>
      <c r="AU6" s="11"/>
    </row>
    <row r="7" spans="1:47" s="11" customFormat="1" ht="15.75" thickBot="1" x14ac:dyDescent="0.3">
      <c r="A7" s="18"/>
      <c r="F7" s="68"/>
    </row>
    <row r="8" spans="1:47" ht="15.75" thickBot="1" x14ac:dyDescent="0.3">
      <c r="A8" s="21" t="s">
        <v>2</v>
      </c>
      <c r="B8" s="111" t="str">
        <f>IF(Personal!B8=0, "Insertar en la pestaña Personal", Personal!B8)</f>
        <v>Insertar en la pestaña Personal</v>
      </c>
      <c r="C8" s="111"/>
      <c r="D8" s="111"/>
      <c r="E8" s="111"/>
      <c r="F8" s="112"/>
    </row>
    <row r="9" spans="1:47" ht="15.75" thickBot="1" x14ac:dyDescent="0.3">
      <c r="A9" s="21" t="s">
        <v>21</v>
      </c>
      <c r="B9" s="111" t="str">
        <f>IF(Personal!B9=0, "Insertar en la pestaña Personal", Personal!B9)</f>
        <v>Insertar en la pestaña Personal</v>
      </c>
      <c r="C9" s="111"/>
      <c r="D9" s="111"/>
      <c r="E9" s="111"/>
      <c r="F9" s="112"/>
      <c r="G9" s="19"/>
    </row>
    <row r="10" spans="1:47" s="11" customFormat="1" x14ac:dyDescent="0.25">
      <c r="K10" s="12"/>
      <c r="L10" s="12"/>
      <c r="M10" s="12"/>
      <c r="N10" s="12"/>
      <c r="O10" s="12"/>
    </row>
    <row r="11" spans="1:47" ht="30" x14ac:dyDescent="0.25">
      <c r="A11" s="56" t="s">
        <v>11</v>
      </c>
      <c r="B11" s="56" t="s">
        <v>9</v>
      </c>
      <c r="C11" s="1" t="s">
        <v>39</v>
      </c>
      <c r="D11" s="1" t="s">
        <v>64</v>
      </c>
      <c r="E11" s="1" t="s">
        <v>76</v>
      </c>
      <c r="F11" s="1" t="s">
        <v>10</v>
      </c>
      <c r="K11" s="13"/>
      <c r="L11" s="13"/>
      <c r="M11" s="13"/>
      <c r="N11" s="13"/>
      <c r="O11" s="13"/>
    </row>
    <row r="12" spans="1:47" x14ac:dyDescent="0.25">
      <c r="A12" s="29"/>
      <c r="B12" s="29"/>
      <c r="C12" s="38"/>
      <c r="D12" s="38"/>
      <c r="E12" s="39"/>
      <c r="F12" s="57">
        <f>E12+D12+C12</f>
        <v>0</v>
      </c>
      <c r="G12" s="67" t="str">
        <f>IF((SUM(C12:E12))&gt;=15000, "Atención, ver Nota “IMPORTANTE” en pie de tabla.*", "")</f>
        <v/>
      </c>
    </row>
    <row r="13" spans="1:47" x14ac:dyDescent="0.25">
      <c r="A13" s="29"/>
      <c r="B13" s="29"/>
      <c r="C13" s="38"/>
      <c r="D13" s="38"/>
      <c r="E13" s="39"/>
      <c r="F13" s="57">
        <f t="shared" ref="F13:F26" si="0">E13+D13+C13</f>
        <v>0</v>
      </c>
      <c r="G13" s="67" t="str">
        <f t="shared" ref="G13:G26" si="1">IF((SUM(C13:E13))&gt;=15000, "Atención, ver Nota “IMPORTANTE” en pie de tabla.*", "")</f>
        <v/>
      </c>
    </row>
    <row r="14" spans="1:47" x14ac:dyDescent="0.25">
      <c r="A14" s="29"/>
      <c r="B14" s="29"/>
      <c r="C14" s="38"/>
      <c r="D14" s="38"/>
      <c r="E14" s="39"/>
      <c r="F14" s="57">
        <f t="shared" si="0"/>
        <v>0</v>
      </c>
      <c r="G14" s="67" t="str">
        <f t="shared" si="1"/>
        <v/>
      </c>
    </row>
    <row r="15" spans="1:47" x14ac:dyDescent="0.25">
      <c r="A15" s="29"/>
      <c r="B15" s="29"/>
      <c r="C15" s="38"/>
      <c r="D15" s="38"/>
      <c r="E15" s="39"/>
      <c r="F15" s="57">
        <f t="shared" si="0"/>
        <v>0</v>
      </c>
      <c r="G15" s="67" t="str">
        <f t="shared" si="1"/>
        <v/>
      </c>
    </row>
    <row r="16" spans="1:47" x14ac:dyDescent="0.25">
      <c r="A16" s="29"/>
      <c r="B16" s="29"/>
      <c r="C16" s="38"/>
      <c r="D16" s="38"/>
      <c r="E16" s="39"/>
      <c r="F16" s="57">
        <f t="shared" si="0"/>
        <v>0</v>
      </c>
      <c r="G16" s="67" t="str">
        <f t="shared" si="1"/>
        <v/>
      </c>
    </row>
    <row r="17" spans="1:7" x14ac:dyDescent="0.25">
      <c r="A17" s="29"/>
      <c r="B17" s="29"/>
      <c r="C17" s="38"/>
      <c r="D17" s="38"/>
      <c r="E17" s="39"/>
      <c r="F17" s="57">
        <f t="shared" si="0"/>
        <v>0</v>
      </c>
      <c r="G17" s="67" t="str">
        <f t="shared" si="1"/>
        <v/>
      </c>
    </row>
    <row r="18" spans="1:7" x14ac:dyDescent="0.25">
      <c r="A18" s="29"/>
      <c r="B18" s="29"/>
      <c r="C18" s="38"/>
      <c r="D18" s="38"/>
      <c r="E18" s="39"/>
      <c r="F18" s="57">
        <f t="shared" si="0"/>
        <v>0</v>
      </c>
      <c r="G18" s="67" t="str">
        <f t="shared" si="1"/>
        <v/>
      </c>
    </row>
    <row r="19" spans="1:7" x14ac:dyDescent="0.25">
      <c r="A19" s="29"/>
      <c r="B19" s="29"/>
      <c r="C19" s="38"/>
      <c r="D19" s="38"/>
      <c r="E19" s="39"/>
      <c r="F19" s="57">
        <f t="shared" si="0"/>
        <v>0</v>
      </c>
      <c r="G19" s="67" t="str">
        <f t="shared" si="1"/>
        <v/>
      </c>
    </row>
    <row r="20" spans="1:7" x14ac:dyDescent="0.25">
      <c r="A20" s="29"/>
      <c r="B20" s="29"/>
      <c r="C20" s="38"/>
      <c r="D20" s="38"/>
      <c r="E20" s="39"/>
      <c r="F20" s="57">
        <f t="shared" si="0"/>
        <v>0</v>
      </c>
      <c r="G20" s="67" t="str">
        <f t="shared" si="1"/>
        <v/>
      </c>
    </row>
    <row r="21" spans="1:7" x14ac:dyDescent="0.25">
      <c r="A21" s="29"/>
      <c r="B21" s="29"/>
      <c r="C21" s="38"/>
      <c r="D21" s="38"/>
      <c r="E21" s="39"/>
      <c r="F21" s="57">
        <f t="shared" si="0"/>
        <v>0</v>
      </c>
      <c r="G21" s="67" t="str">
        <f t="shared" si="1"/>
        <v/>
      </c>
    </row>
    <row r="22" spans="1:7" x14ac:dyDescent="0.25">
      <c r="A22" s="29"/>
      <c r="B22" s="29"/>
      <c r="C22" s="38"/>
      <c r="D22" s="38"/>
      <c r="E22" s="39"/>
      <c r="F22" s="57">
        <f t="shared" si="0"/>
        <v>0</v>
      </c>
      <c r="G22" s="67" t="str">
        <f t="shared" si="1"/>
        <v/>
      </c>
    </row>
    <row r="23" spans="1:7" x14ac:dyDescent="0.25">
      <c r="A23" s="29"/>
      <c r="B23" s="29"/>
      <c r="C23" s="38"/>
      <c r="D23" s="38"/>
      <c r="E23" s="39"/>
      <c r="F23" s="57">
        <f t="shared" si="0"/>
        <v>0</v>
      </c>
      <c r="G23" s="67" t="str">
        <f t="shared" si="1"/>
        <v/>
      </c>
    </row>
    <row r="24" spans="1:7" x14ac:dyDescent="0.25">
      <c r="A24" s="29"/>
      <c r="B24" s="29"/>
      <c r="C24" s="38"/>
      <c r="D24" s="38"/>
      <c r="E24" s="39"/>
      <c r="F24" s="57">
        <f t="shared" si="0"/>
        <v>0</v>
      </c>
      <c r="G24" s="67" t="str">
        <f t="shared" si="1"/>
        <v/>
      </c>
    </row>
    <row r="25" spans="1:7" x14ac:dyDescent="0.25">
      <c r="A25" s="29"/>
      <c r="B25" s="29"/>
      <c r="C25" s="38"/>
      <c r="D25" s="38"/>
      <c r="E25" s="39"/>
      <c r="F25" s="57">
        <f t="shared" si="0"/>
        <v>0</v>
      </c>
      <c r="G25" s="67" t="str">
        <f t="shared" si="1"/>
        <v/>
      </c>
    </row>
    <row r="26" spans="1:7" x14ac:dyDescent="0.25">
      <c r="A26" s="30"/>
      <c r="B26" s="30"/>
      <c r="C26" s="40"/>
      <c r="D26" s="40"/>
      <c r="E26" s="41"/>
      <c r="F26" s="57">
        <f t="shared" si="0"/>
        <v>0</v>
      </c>
      <c r="G26" s="67" t="str">
        <f t="shared" si="1"/>
        <v/>
      </c>
    </row>
    <row r="27" spans="1:7" x14ac:dyDescent="0.25">
      <c r="A27" s="99" t="s">
        <v>12</v>
      </c>
      <c r="B27" s="99"/>
      <c r="C27" s="59">
        <f t="shared" ref="C27:E27" si="2">SUM(C12:C26)</f>
        <v>0</v>
      </c>
      <c r="D27" s="59">
        <f t="shared" si="2"/>
        <v>0</v>
      </c>
      <c r="E27" s="59">
        <f t="shared" si="2"/>
        <v>0</v>
      </c>
      <c r="F27" s="59">
        <f>SUM(F12:F26)</f>
        <v>0</v>
      </c>
    </row>
    <row r="28" spans="1:7" s="11" customFormat="1" x14ac:dyDescent="0.25">
      <c r="A28" s="107" t="s">
        <v>15</v>
      </c>
      <c r="B28" s="107"/>
      <c r="C28" s="107"/>
      <c r="D28" s="107"/>
      <c r="E28" s="107"/>
      <c r="F28" s="107"/>
    </row>
    <row r="29" spans="1:7" s="11" customFormat="1" x14ac:dyDescent="0.25">
      <c r="A29" s="101" t="s">
        <v>8</v>
      </c>
      <c r="B29" s="101"/>
      <c r="C29" s="101"/>
      <c r="D29" s="101"/>
      <c r="E29" s="101"/>
      <c r="F29" s="101"/>
    </row>
    <row r="30" spans="1:7" s="11" customFormat="1" ht="15" customHeight="1" x14ac:dyDescent="0.25">
      <c r="A30" s="106" t="s">
        <v>54</v>
      </c>
      <c r="B30" s="106"/>
      <c r="C30" s="106"/>
      <c r="D30" s="106"/>
      <c r="E30" s="106"/>
      <c r="F30" s="106"/>
    </row>
    <row r="31" spans="1:7" s="11" customFormat="1" ht="31.5" customHeight="1" x14ac:dyDescent="0.25">
      <c r="A31" s="106"/>
      <c r="B31" s="106"/>
      <c r="C31" s="106"/>
      <c r="D31" s="106"/>
      <c r="E31" s="106"/>
      <c r="F31" s="106"/>
    </row>
    <row r="32" spans="1:7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</sheetData>
  <sheetProtection algorithmName="SHA-512" hashValue="Wep7nYpI5tLXey7AgEYycfPIvBk0bC//PU4k+qiSNmMgG3sl17xrT3NUu3I80rJPb52+jEk2jIeh7HhFnHsAPw==" saltValue="E6wbmZtxqhoh0WMingtsZQ==" spinCount="100000" sheet="1" formatColumns="0" formatRows="0" insertRows="0"/>
  <mergeCells count="9">
    <mergeCell ref="A3:F3"/>
    <mergeCell ref="A4:F4"/>
    <mergeCell ref="A30:F31"/>
    <mergeCell ref="A28:F28"/>
    <mergeCell ref="A29:F29"/>
    <mergeCell ref="A27:B27"/>
    <mergeCell ref="B6:F6"/>
    <mergeCell ref="B8:F8"/>
    <mergeCell ref="B9:F9"/>
  </mergeCells>
  <phoneticPr fontId="25" type="noConversion"/>
  <conditionalFormatting sqref="B8:B9">
    <cfRule type="containsText" dxfId="14" priority="2" operator="containsText" text="Insertar en la ">
      <formula>NOT(ISERROR(SEARCH("Insertar en la ",B8)))</formula>
    </cfRule>
  </conditionalFormatting>
  <conditionalFormatting sqref="G12:G26">
    <cfRule type="containsBlanks" dxfId="13" priority="1">
      <formula>LEN(TRIM(G12))=0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ignoredErrors>
    <ignoredError sqref="F23:F26 F12:F1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U79"/>
  <sheetViews>
    <sheetView zoomScale="85" zoomScaleNormal="85" zoomScalePageLayoutView="80" workbookViewId="0">
      <selection activeCell="G11" sqref="G11:I11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8.7109375" bestFit="1" customWidth="1"/>
    <col min="7" max="7" width="12.28515625" customWidth="1"/>
    <col min="8" max="9" width="12.42578125" customWidth="1"/>
    <col min="10" max="10" width="14" customWidth="1"/>
    <col min="11" max="11" width="81.28515625" style="11" bestFit="1" customWidth="1"/>
    <col min="12" max="43" width="11.42578125" style="11"/>
  </cols>
  <sheetData>
    <row r="1" spans="1:47" s="11" customFormat="1" x14ac:dyDescent="0.25"/>
    <row r="2" spans="1:47" s="11" customFormat="1" x14ac:dyDescent="0.25"/>
    <row r="3" spans="1:47" s="11" customFormat="1" ht="33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53"/>
      <c r="L3" s="53"/>
    </row>
    <row r="4" spans="1:47" s="11" customFormat="1" ht="18.75" x14ac:dyDescent="0.3">
      <c r="A4" s="109" t="s">
        <v>34</v>
      </c>
      <c r="B4" s="109"/>
      <c r="C4" s="109"/>
      <c r="D4" s="109"/>
      <c r="E4" s="109"/>
      <c r="F4" s="109"/>
      <c r="G4" s="109"/>
      <c r="H4" s="109"/>
      <c r="I4" s="109"/>
      <c r="J4" s="109"/>
      <c r="K4" s="65"/>
    </row>
    <row r="5" spans="1:47" s="11" customFormat="1" ht="19.5" thickBot="1" x14ac:dyDescent="0.35">
      <c r="A5" s="54"/>
      <c r="B5" s="54"/>
      <c r="C5" s="54"/>
      <c r="D5" s="54"/>
      <c r="E5" s="54"/>
      <c r="F5" s="54"/>
      <c r="G5" s="54"/>
      <c r="H5" s="54"/>
      <c r="I5" s="54"/>
      <c r="J5" s="54"/>
      <c r="K5" s="65"/>
    </row>
    <row r="6" spans="1:47" ht="15.75" thickBot="1" x14ac:dyDescent="0.3">
      <c r="A6" s="21" t="s">
        <v>1</v>
      </c>
      <c r="B6" s="102" t="str">
        <f>Personal!B6</f>
        <v>Proyectos estratégicos en cooperación</v>
      </c>
      <c r="C6" s="102"/>
      <c r="D6" s="102"/>
      <c r="E6" s="102"/>
      <c r="F6" s="102"/>
      <c r="G6" s="102"/>
      <c r="H6" s="102"/>
      <c r="I6" s="102"/>
      <c r="J6" s="103"/>
      <c r="AR6" s="11"/>
      <c r="AS6" s="11"/>
      <c r="AT6" s="11"/>
      <c r="AU6" s="11"/>
    </row>
    <row r="7" spans="1:47" s="11" customFormat="1" ht="15.75" thickBot="1" x14ac:dyDescent="0.3">
      <c r="A7" s="18"/>
    </row>
    <row r="8" spans="1:47" ht="15.75" thickBot="1" x14ac:dyDescent="0.3">
      <c r="A8" s="21" t="s">
        <v>2</v>
      </c>
      <c r="B8" s="102" t="str">
        <f>IF(Personal!B8=0, "Insertar en la pestaña Personal", Personal!B8)</f>
        <v>Insertar en la pestaña Personal</v>
      </c>
      <c r="C8" s="102"/>
      <c r="D8" s="102"/>
      <c r="E8" s="102"/>
      <c r="F8" s="113"/>
      <c r="G8" s="113"/>
      <c r="H8" s="113"/>
      <c r="I8" s="113"/>
      <c r="J8" s="114"/>
      <c r="AR8" s="11"/>
      <c r="AS8" s="11"/>
      <c r="AT8" s="11"/>
      <c r="AU8" s="11"/>
    </row>
    <row r="9" spans="1:47" ht="15.75" thickBot="1" x14ac:dyDescent="0.3">
      <c r="A9" s="21" t="s">
        <v>21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113"/>
      <c r="G9" s="113"/>
      <c r="H9" s="113"/>
      <c r="I9" s="113"/>
      <c r="J9" s="114"/>
      <c r="AR9" s="11"/>
      <c r="AS9" s="11"/>
      <c r="AT9" s="11"/>
      <c r="AU9" s="11"/>
    </row>
    <row r="10" spans="1:47" s="11" customFormat="1" x14ac:dyDescent="0.25">
      <c r="O10" s="12"/>
      <c r="P10" s="12"/>
      <c r="Q10" s="12"/>
      <c r="R10" s="12"/>
      <c r="S10" s="12"/>
    </row>
    <row r="11" spans="1:47" ht="30" x14ac:dyDescent="0.25">
      <c r="A11" s="56" t="s">
        <v>11</v>
      </c>
      <c r="B11" s="56" t="s">
        <v>9</v>
      </c>
      <c r="C11" s="1" t="s">
        <v>14</v>
      </c>
      <c r="D11" s="1" t="s">
        <v>40</v>
      </c>
      <c r="E11" s="1" t="s">
        <v>65</v>
      </c>
      <c r="F11" s="1" t="s">
        <v>78</v>
      </c>
      <c r="G11" s="1" t="s">
        <v>39</v>
      </c>
      <c r="H11" s="1" t="s">
        <v>64</v>
      </c>
      <c r="I11" s="1" t="s">
        <v>76</v>
      </c>
      <c r="J11" s="1" t="s">
        <v>10</v>
      </c>
      <c r="O11" s="13"/>
      <c r="P11" s="13"/>
      <c r="Q11" s="13"/>
      <c r="R11" s="13"/>
      <c r="S11" s="13"/>
    </row>
    <row r="12" spans="1:47" x14ac:dyDescent="0.25">
      <c r="A12" s="29"/>
      <c r="B12" s="29"/>
      <c r="C12" s="43"/>
      <c r="D12" s="31"/>
      <c r="E12" s="32"/>
      <c r="F12" s="32"/>
      <c r="G12" s="66">
        <f>C12*D12</f>
        <v>0</v>
      </c>
      <c r="H12" s="66">
        <f>E12*C12</f>
        <v>0</v>
      </c>
      <c r="I12" s="66">
        <f>F12*C12</f>
        <v>0</v>
      </c>
      <c r="J12" s="66">
        <f>I12+H12+G12</f>
        <v>0</v>
      </c>
      <c r="K12" s="67" t="str">
        <f>IF((SUM(G12:I12))&gt;=15000, "Atención, ver Nota “IMPORTANTE” en pie de tabla.*", "")</f>
        <v/>
      </c>
    </row>
    <row r="13" spans="1:47" x14ac:dyDescent="0.25">
      <c r="A13" s="29"/>
      <c r="B13" s="29"/>
      <c r="C13" s="43"/>
      <c r="D13" s="31"/>
      <c r="E13" s="32"/>
      <c r="F13" s="32"/>
      <c r="G13" s="66">
        <f t="shared" ref="G13:G26" si="0">C13*D13</f>
        <v>0</v>
      </c>
      <c r="H13" s="66">
        <f t="shared" ref="H13:H26" si="1">E13*C13</f>
        <v>0</v>
      </c>
      <c r="I13" s="66">
        <f t="shared" ref="I13:I26" si="2">F13*C13</f>
        <v>0</v>
      </c>
      <c r="J13" s="66">
        <f t="shared" ref="J13:J26" si="3">I13+H13+G13</f>
        <v>0</v>
      </c>
      <c r="K13" s="67" t="str">
        <f t="shared" ref="K13:K26" si="4">IF((SUM(G13:I13))&gt;=15000, "Atención, ver Nota “IMPORTANTE” en pie de tabla.*", "")</f>
        <v/>
      </c>
    </row>
    <row r="14" spans="1:47" x14ac:dyDescent="0.25">
      <c r="A14" s="29"/>
      <c r="B14" s="29"/>
      <c r="C14" s="43"/>
      <c r="D14" s="31"/>
      <c r="E14" s="32"/>
      <c r="F14" s="32"/>
      <c r="G14" s="66">
        <f t="shared" si="0"/>
        <v>0</v>
      </c>
      <c r="H14" s="66">
        <f t="shared" si="1"/>
        <v>0</v>
      </c>
      <c r="I14" s="66">
        <f t="shared" si="2"/>
        <v>0</v>
      </c>
      <c r="J14" s="66">
        <f t="shared" si="3"/>
        <v>0</v>
      </c>
      <c r="K14" s="67" t="str">
        <f t="shared" si="4"/>
        <v/>
      </c>
    </row>
    <row r="15" spans="1:47" x14ac:dyDescent="0.25">
      <c r="A15" s="29"/>
      <c r="B15" s="29"/>
      <c r="C15" s="43"/>
      <c r="D15" s="31"/>
      <c r="E15" s="32"/>
      <c r="F15" s="32"/>
      <c r="G15" s="66">
        <f t="shared" si="0"/>
        <v>0</v>
      </c>
      <c r="H15" s="66">
        <f t="shared" si="1"/>
        <v>0</v>
      </c>
      <c r="I15" s="66">
        <f t="shared" si="2"/>
        <v>0</v>
      </c>
      <c r="J15" s="66">
        <f t="shared" si="3"/>
        <v>0</v>
      </c>
      <c r="K15" s="67" t="str">
        <f t="shared" si="4"/>
        <v/>
      </c>
    </row>
    <row r="16" spans="1:47" x14ac:dyDescent="0.25">
      <c r="A16" s="29"/>
      <c r="B16" s="29"/>
      <c r="C16" s="43"/>
      <c r="D16" s="31"/>
      <c r="E16" s="32"/>
      <c r="F16" s="32"/>
      <c r="G16" s="66">
        <f t="shared" si="0"/>
        <v>0</v>
      </c>
      <c r="H16" s="66">
        <f t="shared" si="1"/>
        <v>0</v>
      </c>
      <c r="I16" s="66">
        <f t="shared" si="2"/>
        <v>0</v>
      </c>
      <c r="J16" s="66">
        <f t="shared" si="3"/>
        <v>0</v>
      </c>
      <c r="K16" s="67" t="str">
        <f t="shared" si="4"/>
        <v/>
      </c>
    </row>
    <row r="17" spans="1:11" x14ac:dyDescent="0.25">
      <c r="A17" s="29"/>
      <c r="B17" s="29"/>
      <c r="C17" s="43"/>
      <c r="D17" s="31"/>
      <c r="E17" s="32"/>
      <c r="F17" s="32"/>
      <c r="G17" s="66">
        <f t="shared" si="0"/>
        <v>0</v>
      </c>
      <c r="H17" s="66">
        <f t="shared" si="1"/>
        <v>0</v>
      </c>
      <c r="I17" s="66">
        <f t="shared" si="2"/>
        <v>0</v>
      </c>
      <c r="J17" s="66">
        <f t="shared" si="3"/>
        <v>0</v>
      </c>
      <c r="K17" s="67" t="str">
        <f t="shared" si="4"/>
        <v/>
      </c>
    </row>
    <row r="18" spans="1:11" x14ac:dyDescent="0.25">
      <c r="A18" s="29"/>
      <c r="B18" s="29"/>
      <c r="C18" s="43"/>
      <c r="D18" s="31"/>
      <c r="E18" s="32"/>
      <c r="F18" s="32"/>
      <c r="G18" s="66">
        <f t="shared" si="0"/>
        <v>0</v>
      </c>
      <c r="H18" s="66">
        <f t="shared" si="1"/>
        <v>0</v>
      </c>
      <c r="I18" s="66">
        <f t="shared" si="2"/>
        <v>0</v>
      </c>
      <c r="J18" s="66">
        <f t="shared" si="3"/>
        <v>0</v>
      </c>
      <c r="K18" s="67" t="str">
        <f t="shared" si="4"/>
        <v/>
      </c>
    </row>
    <row r="19" spans="1:11" x14ac:dyDescent="0.25">
      <c r="A19" s="29"/>
      <c r="B19" s="29"/>
      <c r="C19" s="43"/>
      <c r="D19" s="31"/>
      <c r="E19" s="32"/>
      <c r="F19" s="32"/>
      <c r="G19" s="66">
        <f t="shared" si="0"/>
        <v>0</v>
      </c>
      <c r="H19" s="66">
        <f t="shared" si="1"/>
        <v>0</v>
      </c>
      <c r="I19" s="66">
        <f t="shared" si="2"/>
        <v>0</v>
      </c>
      <c r="J19" s="66">
        <f t="shared" si="3"/>
        <v>0</v>
      </c>
      <c r="K19" s="67" t="str">
        <f t="shared" si="4"/>
        <v/>
      </c>
    </row>
    <row r="20" spans="1:11" x14ac:dyDescent="0.25">
      <c r="A20" s="29"/>
      <c r="B20" s="29"/>
      <c r="C20" s="43"/>
      <c r="D20" s="31"/>
      <c r="E20" s="32"/>
      <c r="F20" s="32"/>
      <c r="G20" s="66">
        <f t="shared" si="0"/>
        <v>0</v>
      </c>
      <c r="H20" s="66">
        <f t="shared" si="1"/>
        <v>0</v>
      </c>
      <c r="I20" s="66">
        <f t="shared" si="2"/>
        <v>0</v>
      </c>
      <c r="J20" s="66">
        <f t="shared" si="3"/>
        <v>0</v>
      </c>
      <c r="K20" s="67" t="str">
        <f t="shared" si="4"/>
        <v/>
      </c>
    </row>
    <row r="21" spans="1:11" x14ac:dyDescent="0.25">
      <c r="A21" s="29"/>
      <c r="B21" s="29"/>
      <c r="C21" s="43"/>
      <c r="D21" s="31"/>
      <c r="E21" s="32"/>
      <c r="F21" s="32"/>
      <c r="G21" s="66">
        <f t="shared" si="0"/>
        <v>0</v>
      </c>
      <c r="H21" s="66">
        <f t="shared" si="1"/>
        <v>0</v>
      </c>
      <c r="I21" s="66">
        <f t="shared" si="2"/>
        <v>0</v>
      </c>
      <c r="J21" s="66">
        <f t="shared" si="3"/>
        <v>0</v>
      </c>
      <c r="K21" s="67" t="str">
        <f t="shared" si="4"/>
        <v/>
      </c>
    </row>
    <row r="22" spans="1:11" x14ac:dyDescent="0.25">
      <c r="A22" s="29"/>
      <c r="B22" s="29"/>
      <c r="C22" s="43"/>
      <c r="D22" s="31"/>
      <c r="E22" s="32"/>
      <c r="F22" s="32"/>
      <c r="G22" s="66">
        <f t="shared" si="0"/>
        <v>0</v>
      </c>
      <c r="H22" s="66">
        <f t="shared" si="1"/>
        <v>0</v>
      </c>
      <c r="I22" s="66">
        <f t="shared" si="2"/>
        <v>0</v>
      </c>
      <c r="J22" s="66">
        <f t="shared" si="3"/>
        <v>0</v>
      </c>
      <c r="K22" s="67" t="str">
        <f t="shared" si="4"/>
        <v/>
      </c>
    </row>
    <row r="23" spans="1:11" x14ac:dyDescent="0.25">
      <c r="A23" s="29"/>
      <c r="B23" s="29"/>
      <c r="C23" s="43"/>
      <c r="D23" s="31"/>
      <c r="E23" s="32"/>
      <c r="F23" s="32"/>
      <c r="G23" s="66">
        <f t="shared" si="0"/>
        <v>0</v>
      </c>
      <c r="H23" s="66">
        <f t="shared" si="1"/>
        <v>0</v>
      </c>
      <c r="I23" s="66">
        <f t="shared" si="2"/>
        <v>0</v>
      </c>
      <c r="J23" s="66">
        <f t="shared" si="3"/>
        <v>0</v>
      </c>
      <c r="K23" s="67" t="str">
        <f t="shared" si="4"/>
        <v/>
      </c>
    </row>
    <row r="24" spans="1:11" x14ac:dyDescent="0.25">
      <c r="A24" s="29"/>
      <c r="B24" s="29"/>
      <c r="C24" s="43"/>
      <c r="D24" s="31"/>
      <c r="E24" s="32"/>
      <c r="F24" s="32"/>
      <c r="G24" s="66">
        <f t="shared" si="0"/>
        <v>0</v>
      </c>
      <c r="H24" s="66">
        <f t="shared" si="1"/>
        <v>0</v>
      </c>
      <c r="I24" s="66">
        <f t="shared" si="2"/>
        <v>0</v>
      </c>
      <c r="J24" s="66">
        <f t="shared" si="3"/>
        <v>0</v>
      </c>
      <c r="K24" s="67" t="str">
        <f t="shared" si="4"/>
        <v/>
      </c>
    </row>
    <row r="25" spans="1:11" x14ac:dyDescent="0.25">
      <c r="A25" s="29"/>
      <c r="B25" s="29"/>
      <c r="C25" s="43"/>
      <c r="D25" s="31"/>
      <c r="E25" s="32"/>
      <c r="F25" s="32"/>
      <c r="G25" s="66">
        <f t="shared" si="0"/>
        <v>0</v>
      </c>
      <c r="H25" s="66">
        <f t="shared" si="1"/>
        <v>0</v>
      </c>
      <c r="I25" s="66">
        <f t="shared" si="2"/>
        <v>0</v>
      </c>
      <c r="J25" s="66">
        <f t="shared" si="3"/>
        <v>0</v>
      </c>
      <c r="K25" s="67" t="str">
        <f t="shared" si="4"/>
        <v/>
      </c>
    </row>
    <row r="26" spans="1:11" x14ac:dyDescent="0.25">
      <c r="A26" s="30"/>
      <c r="B26" s="30"/>
      <c r="C26" s="44"/>
      <c r="D26" s="45"/>
      <c r="E26" s="34"/>
      <c r="F26" s="34"/>
      <c r="G26" s="66">
        <f t="shared" si="0"/>
        <v>0</v>
      </c>
      <c r="H26" s="66">
        <f t="shared" si="1"/>
        <v>0</v>
      </c>
      <c r="I26" s="66">
        <f t="shared" si="2"/>
        <v>0</v>
      </c>
      <c r="J26" s="66">
        <f t="shared" si="3"/>
        <v>0</v>
      </c>
      <c r="K26" s="67" t="str">
        <f t="shared" si="4"/>
        <v/>
      </c>
    </row>
    <row r="27" spans="1:11" x14ac:dyDescent="0.25">
      <c r="A27" s="99" t="s">
        <v>16</v>
      </c>
      <c r="B27" s="99"/>
      <c r="C27" s="99"/>
      <c r="D27" s="99"/>
      <c r="E27" s="99"/>
      <c r="F27" s="99"/>
      <c r="G27" s="59">
        <f t="shared" ref="G27:I27" si="5">SUM(G12:G26)</f>
        <v>0</v>
      </c>
      <c r="H27" s="59">
        <f t="shared" si="5"/>
        <v>0</v>
      </c>
      <c r="I27" s="59">
        <f t="shared" si="5"/>
        <v>0</v>
      </c>
      <c r="J27" s="59">
        <f>SUM(J12:J26)</f>
        <v>0</v>
      </c>
    </row>
    <row r="28" spans="1:11" s="11" customFormat="1" x14ac:dyDescent="0.25">
      <c r="A28" s="107" t="s">
        <v>15</v>
      </c>
      <c r="B28" s="107"/>
      <c r="C28" s="107"/>
      <c r="D28" s="107"/>
      <c r="E28" s="107"/>
      <c r="F28" s="107"/>
      <c r="G28" s="107"/>
      <c r="H28" s="107"/>
      <c r="I28" s="107"/>
      <c r="J28" s="107"/>
    </row>
    <row r="29" spans="1:11" s="11" customFormat="1" x14ac:dyDescent="0.25">
      <c r="A29" s="101" t="s">
        <v>8</v>
      </c>
      <c r="B29" s="101"/>
      <c r="C29" s="101"/>
      <c r="D29" s="101"/>
      <c r="E29" s="101"/>
      <c r="F29" s="101"/>
      <c r="G29" s="101"/>
      <c r="H29" s="101"/>
      <c r="I29" s="101"/>
      <c r="J29" s="101"/>
    </row>
    <row r="30" spans="1:11" s="11" customFormat="1" ht="15" customHeight="1" x14ac:dyDescent="0.25">
      <c r="A30" s="106" t="s">
        <v>54</v>
      </c>
      <c r="B30" s="106"/>
      <c r="C30" s="106"/>
      <c r="D30" s="106"/>
      <c r="E30" s="106"/>
      <c r="F30" s="106"/>
    </row>
    <row r="31" spans="1:11" s="11" customFormat="1" ht="33.75" customHeight="1" x14ac:dyDescent="0.25">
      <c r="A31" s="106"/>
      <c r="B31" s="106"/>
      <c r="C31" s="106"/>
      <c r="D31" s="106"/>
      <c r="E31" s="106"/>
      <c r="F31" s="106"/>
    </row>
    <row r="32" spans="1:11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</sheetData>
  <sheetProtection algorithmName="SHA-512" hashValue="0XSX7KT4GHBIGAVyPx65sJELD2rFi33VE+A/BDLOrsPx9z8bdR0EXAQQnM6eQCTBnlO7WD4A1PS0X0IR8j+kAA==" saltValue="g12yN6crkBNX76wf8IxiQQ==" spinCount="100000" sheet="1" formatColumns="0" formatRows="0" insertRows="0"/>
  <mergeCells count="9">
    <mergeCell ref="A3:J3"/>
    <mergeCell ref="A4:J4"/>
    <mergeCell ref="A27:F27"/>
    <mergeCell ref="A30:F31"/>
    <mergeCell ref="A28:J28"/>
    <mergeCell ref="A29:J29"/>
    <mergeCell ref="B6:J6"/>
    <mergeCell ref="B8:J8"/>
    <mergeCell ref="B9:J9"/>
  </mergeCells>
  <phoneticPr fontId="25" type="noConversion"/>
  <conditionalFormatting sqref="B8:E9">
    <cfRule type="containsText" dxfId="12" priority="3" operator="containsText" text="Insertar en la ">
      <formula>NOT(ISERROR(SEARCH("Insertar en la ",B8)))</formula>
    </cfRule>
  </conditionalFormatting>
  <conditionalFormatting sqref="K12:K26">
    <cfRule type="containsBlanks" dxfId="11" priority="1">
      <formula>LEN(TRIM(K12))=0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G12:J12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X65"/>
  <sheetViews>
    <sheetView zoomScale="85" zoomScaleNormal="85" zoomScalePageLayoutView="80" workbookViewId="0">
      <selection activeCell="C12" sqref="C12:E12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33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53"/>
    </row>
    <row r="4" spans="1:50" s="11" customFormat="1" ht="18.75" x14ac:dyDescent="0.3">
      <c r="A4" s="109" t="s">
        <v>35</v>
      </c>
      <c r="B4" s="109"/>
      <c r="C4" s="109"/>
      <c r="D4" s="109"/>
      <c r="E4" s="109"/>
      <c r="F4" s="109"/>
      <c r="G4" s="109"/>
      <c r="H4" s="109"/>
      <c r="I4" s="109"/>
      <c r="J4" s="109"/>
    </row>
    <row r="5" spans="1:50" s="11" customFormat="1" ht="15.75" thickBot="1" x14ac:dyDescent="0.3"/>
    <row r="6" spans="1:50" ht="15.75" thickBot="1" x14ac:dyDescent="0.3">
      <c r="A6" s="21" t="s">
        <v>1</v>
      </c>
      <c r="B6" s="24" t="str">
        <f>Personal!B6</f>
        <v>Proyectos estratégicos en cooperación</v>
      </c>
      <c r="C6" s="24"/>
      <c r="D6" s="24"/>
      <c r="E6" s="24"/>
      <c r="F6" s="24"/>
      <c r="G6" s="24"/>
      <c r="H6" s="24"/>
      <c r="I6" s="25"/>
      <c r="AV6"/>
      <c r="AW6"/>
    </row>
    <row r="7" spans="1:50" s="11" customFormat="1" ht="15.75" thickBot="1" x14ac:dyDescent="0.3">
      <c r="A7" s="18"/>
    </row>
    <row r="8" spans="1:50" ht="15.75" thickBot="1" x14ac:dyDescent="0.3">
      <c r="A8" s="21" t="s">
        <v>2</v>
      </c>
      <c r="B8" s="102" t="str">
        <f>IF(Personal!B8=0, "Insertar en la pestaña Personal", Personal!B8)</f>
        <v>Insertar en la pestaña Personal</v>
      </c>
      <c r="C8" s="102"/>
      <c r="D8" s="102"/>
      <c r="E8" s="102"/>
      <c r="F8" s="52"/>
      <c r="G8" s="52"/>
      <c r="H8" s="52"/>
      <c r="I8" s="25"/>
      <c r="AX8" s="11"/>
    </row>
    <row r="9" spans="1:50" ht="15.75" thickBot="1" x14ac:dyDescent="0.3">
      <c r="A9" s="21" t="s">
        <v>21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52"/>
      <c r="G9" s="52"/>
      <c r="H9" s="52"/>
      <c r="I9" s="25"/>
      <c r="M9" s="19"/>
      <c r="AX9" s="11"/>
    </row>
    <row r="10" spans="1:50" x14ac:dyDescent="0.25">
      <c r="A10" s="55"/>
      <c r="B10" s="11"/>
      <c r="C10" s="11"/>
      <c r="D10" s="11"/>
      <c r="E10" s="11"/>
      <c r="F10" s="11"/>
      <c r="G10" s="11"/>
      <c r="H10" s="11"/>
      <c r="I10" s="11"/>
      <c r="M10" s="19"/>
      <c r="AX10" s="11"/>
    </row>
    <row r="11" spans="1:50" ht="30" x14ac:dyDescent="0.25">
      <c r="A11" s="56" t="s">
        <v>11</v>
      </c>
      <c r="B11" s="56" t="s">
        <v>9</v>
      </c>
      <c r="C11" s="1" t="s">
        <v>39</v>
      </c>
      <c r="D11" s="1" t="s">
        <v>64</v>
      </c>
      <c r="E11" s="1" t="s">
        <v>76</v>
      </c>
      <c r="F11" s="1" t="s">
        <v>51</v>
      </c>
      <c r="G11" s="1" t="s">
        <v>66</v>
      </c>
      <c r="H11" s="1" t="s">
        <v>79</v>
      </c>
      <c r="I11" s="1" t="s">
        <v>10</v>
      </c>
      <c r="N11" s="13"/>
      <c r="O11" s="13"/>
      <c r="P11" s="13"/>
      <c r="Q11" s="13"/>
      <c r="R11" s="13"/>
    </row>
    <row r="12" spans="1:50" x14ac:dyDescent="0.25">
      <c r="A12" s="30"/>
      <c r="B12" s="30"/>
      <c r="C12" s="40"/>
      <c r="D12" s="40"/>
      <c r="E12" s="41"/>
      <c r="F12" s="57">
        <f>IF(C12&gt;1400,1400,C12)</f>
        <v>0</v>
      </c>
      <c r="G12" s="57">
        <f t="shared" ref="G12:H12" si="0">IF(D12&gt;1400,1400,D12)</f>
        <v>0</v>
      </c>
      <c r="H12" s="57">
        <f t="shared" si="0"/>
        <v>0</v>
      </c>
      <c r="I12" s="57">
        <f>SUM(F12:H12)</f>
        <v>0</v>
      </c>
    </row>
    <row r="13" spans="1:50" x14ac:dyDescent="0.25">
      <c r="A13" s="99" t="s">
        <v>17</v>
      </c>
      <c r="B13" s="99"/>
      <c r="C13" s="63" t="str">
        <f>IF(C12&gt;1400, "Coste&gt;1400€*","")</f>
        <v/>
      </c>
      <c r="D13" s="63" t="str">
        <f t="shared" ref="D13:E13" si="1">IF(D12&gt;1400, "Coste&gt;1400€*","")</f>
        <v/>
      </c>
      <c r="E13" s="63" t="str">
        <f t="shared" si="1"/>
        <v/>
      </c>
      <c r="F13" s="59"/>
      <c r="G13" s="59"/>
      <c r="H13" s="59"/>
      <c r="I13" s="59"/>
    </row>
    <row r="14" spans="1:50" s="11" customFormat="1" x14ac:dyDescent="0.25">
      <c r="A14" s="107" t="s">
        <v>15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</row>
    <row r="15" spans="1:50" s="61" customFormat="1" ht="15.75" x14ac:dyDescent="0.25">
      <c r="A15" s="101" t="s">
        <v>8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</row>
    <row r="16" spans="1:50" s="11" customFormat="1" x14ac:dyDescent="0.25">
      <c r="A16" s="64" t="s">
        <v>52</v>
      </c>
    </row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  <row r="27" s="11" customFormat="1" x14ac:dyDescent="0.25"/>
    <row r="28" s="11" customFormat="1" x14ac:dyDescent="0.25"/>
    <row r="29" s="11" customFormat="1" x14ac:dyDescent="0.25"/>
    <row r="30" s="11" customFormat="1" x14ac:dyDescent="0.25"/>
    <row r="31" s="11" customFormat="1" x14ac:dyDescent="0.25"/>
    <row r="32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</sheetData>
  <sheetProtection algorithmName="SHA-512" hashValue="/dic8c8fXp+uUaRsUXstfGZXAPVakoQF7K2e2DLdvQMB0PSpGMxJ/Ck7LgFbvN3kMudZ4i6ouyyjXw6ylKkqOA==" saltValue="7bzKIQu5G70pWaZJ8WkA8w==" spinCount="100000" sheet="1" formatColumns="0" formatRows="0"/>
  <mergeCells count="7">
    <mergeCell ref="A3:J3"/>
    <mergeCell ref="A4:J4"/>
    <mergeCell ref="A13:B13"/>
    <mergeCell ref="A14:M14"/>
    <mergeCell ref="A15:M15"/>
    <mergeCell ref="B8:E8"/>
    <mergeCell ref="B9:E9"/>
  </mergeCells>
  <phoneticPr fontId="25" type="noConversion"/>
  <conditionalFormatting sqref="B8:H9">
    <cfRule type="containsText" dxfId="10" priority="1" operator="containsText" text="Insertar en la ">
      <formula>NOT(ISERROR(SEARCH("Insertar en la ",B8)))</formula>
    </cfRule>
  </conditionalFormatting>
  <conditionalFormatting sqref="C12:E12">
    <cfRule type="cellIs" dxfId="9" priority="2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X65"/>
  <sheetViews>
    <sheetView zoomScale="85" zoomScaleNormal="85" zoomScalePageLayoutView="80" workbookViewId="0">
      <selection activeCell="M21" sqref="M21"/>
    </sheetView>
  </sheetViews>
  <sheetFormatPr baseColWidth="10" defaultRowHeight="15" x14ac:dyDescent="0.25"/>
  <cols>
    <col min="1" max="1" width="28.42578125" customWidth="1"/>
    <col min="2" max="2" width="43.85546875" customWidth="1"/>
    <col min="3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33.75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53"/>
    </row>
    <row r="4" spans="1:50" s="11" customFormat="1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</row>
    <row r="5" spans="1:50" s="11" customFormat="1" ht="15.75" thickBot="1" x14ac:dyDescent="0.3"/>
    <row r="6" spans="1:50" ht="15.75" thickBot="1" x14ac:dyDescent="0.3">
      <c r="A6" s="21" t="s">
        <v>1</v>
      </c>
      <c r="B6" s="24" t="str">
        <f>Personal!B6</f>
        <v>Proyectos estratégicos en cooperación</v>
      </c>
      <c r="C6" s="24"/>
      <c r="D6" s="24"/>
      <c r="E6" s="24"/>
      <c r="F6" s="24"/>
      <c r="G6" s="24"/>
      <c r="H6" s="24"/>
      <c r="I6" s="25"/>
      <c r="AV6"/>
      <c r="AW6"/>
    </row>
    <row r="7" spans="1:50" s="11" customFormat="1" ht="15.75" thickBot="1" x14ac:dyDescent="0.3">
      <c r="A7" s="18"/>
    </row>
    <row r="8" spans="1:50" ht="15.75" thickBot="1" x14ac:dyDescent="0.3">
      <c r="A8" s="21" t="s">
        <v>2</v>
      </c>
      <c r="B8" s="52" t="str">
        <f>IF(Personal!B8=0, "Insertar en la pestaña Personal", Personal!B8)</f>
        <v>Insertar en la pestaña Personal</v>
      </c>
      <c r="C8" s="52"/>
      <c r="D8" s="52"/>
      <c r="E8" s="52"/>
      <c r="F8" s="52"/>
      <c r="G8" s="52"/>
      <c r="H8" s="52"/>
      <c r="I8" s="25"/>
      <c r="AX8" s="11"/>
    </row>
    <row r="9" spans="1:50" ht="15.75" thickBot="1" x14ac:dyDescent="0.3">
      <c r="A9" s="21" t="s">
        <v>21</v>
      </c>
      <c r="B9" s="52" t="str">
        <f>IF(Personal!B9=0, "Insertar en la pestaña Personal", Personal!B9)</f>
        <v>Insertar en la pestaña Personal</v>
      </c>
      <c r="C9" s="52"/>
      <c r="D9" s="52"/>
      <c r="E9" s="52"/>
      <c r="F9" s="52"/>
      <c r="G9" s="52"/>
      <c r="H9" s="52"/>
      <c r="I9" s="25"/>
      <c r="M9" s="19"/>
      <c r="AX9" s="11"/>
    </row>
    <row r="10" spans="1:50" x14ac:dyDescent="0.25">
      <c r="A10" s="55"/>
      <c r="B10" s="11"/>
      <c r="C10" s="11"/>
      <c r="D10" s="11"/>
      <c r="E10" s="11"/>
      <c r="F10" s="11"/>
      <c r="G10" s="11"/>
      <c r="H10" s="11"/>
      <c r="I10" s="11"/>
      <c r="M10" s="19"/>
      <c r="AX10" s="11"/>
    </row>
    <row r="11" spans="1:50" ht="30" x14ac:dyDescent="0.25">
      <c r="A11" s="56"/>
      <c r="B11" s="56"/>
      <c r="C11" s="1" t="s">
        <v>59</v>
      </c>
      <c r="D11" s="1" t="s">
        <v>58</v>
      </c>
      <c r="E11" s="1" t="s">
        <v>67</v>
      </c>
      <c r="F11" s="1" t="s">
        <v>68</v>
      </c>
      <c r="G11" s="1" t="s">
        <v>80</v>
      </c>
      <c r="H11" s="1" t="s">
        <v>81</v>
      </c>
      <c r="I11" s="1" t="s">
        <v>61</v>
      </c>
      <c r="N11" s="13"/>
      <c r="O11" s="13"/>
      <c r="P11" s="13"/>
      <c r="Q11" s="13"/>
      <c r="R11" s="13"/>
    </row>
    <row r="12" spans="1:50" x14ac:dyDescent="0.25">
      <c r="A12" s="117" t="s">
        <v>93</v>
      </c>
      <c r="B12" s="118"/>
      <c r="C12" s="57">
        <f>Personal!I30</f>
        <v>0</v>
      </c>
      <c r="D12" s="51"/>
      <c r="E12" s="57">
        <f>Personal!J30</f>
        <v>0</v>
      </c>
      <c r="F12" s="51"/>
      <c r="G12" s="57">
        <f>Personal!K30</f>
        <v>0</v>
      </c>
      <c r="H12" s="51"/>
      <c r="I12" s="57"/>
    </row>
    <row r="13" spans="1:50" x14ac:dyDescent="0.25">
      <c r="A13" s="116" t="s">
        <v>60</v>
      </c>
      <c r="B13" s="116"/>
      <c r="C13" s="58" t="str">
        <f>IF(D12&gt;C12*0.15,"Limitado","")</f>
        <v/>
      </c>
      <c r="D13" s="59">
        <f>IF(D12&gt;0.15*C12,0.15*C12,D12)</f>
        <v>0</v>
      </c>
      <c r="E13" s="58" t="str">
        <f>IF(F12&gt;E12*0.15,"Limitado","")</f>
        <v/>
      </c>
      <c r="F13" s="59">
        <f>IF(F12&gt;0.15*E12,0.15*E12,F12)</f>
        <v>0</v>
      </c>
      <c r="G13" s="58" t="str">
        <f>IF(H12&gt;G12*0.15,"Limitado","")</f>
        <v/>
      </c>
      <c r="H13" s="59">
        <f>IF(H12&gt;0.15*G12,0.15*G12,H12)</f>
        <v>0</v>
      </c>
      <c r="I13" s="57">
        <f>H13+F13+D13</f>
        <v>0</v>
      </c>
    </row>
    <row r="14" spans="1:50" s="11" customFormat="1" x14ac:dyDescent="0.25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</row>
    <row r="15" spans="1:50" s="61" customFormat="1" ht="15.75" x14ac:dyDescent="0.25">
      <c r="A15" s="101" t="s">
        <v>8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</row>
    <row r="16" spans="1:50" s="11" customFormat="1" ht="32.25" customHeight="1" x14ac:dyDescent="0.25">
      <c r="A16" s="115" t="s">
        <v>82</v>
      </c>
      <c r="B16" s="115"/>
      <c r="C16" s="115"/>
      <c r="D16" s="115"/>
      <c r="E16" s="115"/>
      <c r="F16" s="115"/>
      <c r="G16" s="115"/>
      <c r="H16" s="115"/>
      <c r="I16" s="115"/>
    </row>
    <row r="17" spans="1:1" s="11" customFormat="1" ht="18" customHeight="1" x14ac:dyDescent="0.25">
      <c r="A17" s="62" t="s">
        <v>94</v>
      </c>
    </row>
    <row r="18" spans="1:1" s="11" customFormat="1" x14ac:dyDescent="0.25"/>
    <row r="19" spans="1:1" s="11" customFormat="1" x14ac:dyDescent="0.25"/>
    <row r="20" spans="1:1" s="11" customFormat="1" x14ac:dyDescent="0.25"/>
    <row r="21" spans="1:1" s="11" customFormat="1" x14ac:dyDescent="0.25"/>
    <row r="22" spans="1:1" s="11" customFormat="1" x14ac:dyDescent="0.25"/>
    <row r="23" spans="1:1" s="11" customFormat="1" x14ac:dyDescent="0.25"/>
    <row r="24" spans="1:1" s="11" customFormat="1" x14ac:dyDescent="0.25"/>
    <row r="25" spans="1:1" s="11" customFormat="1" x14ac:dyDescent="0.25"/>
    <row r="26" spans="1:1" s="11" customFormat="1" x14ac:dyDescent="0.25"/>
    <row r="27" spans="1:1" s="11" customFormat="1" x14ac:dyDescent="0.25"/>
    <row r="28" spans="1:1" s="11" customFormat="1" x14ac:dyDescent="0.25"/>
    <row r="29" spans="1:1" s="11" customFormat="1" x14ac:dyDescent="0.25"/>
    <row r="30" spans="1:1" s="11" customFormat="1" x14ac:dyDescent="0.25"/>
    <row r="31" spans="1:1" s="11" customFormat="1" x14ac:dyDescent="0.25"/>
    <row r="32" spans="1:1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</sheetData>
  <sheetProtection algorithmName="SHA-512" hashValue="VQfCsGJCCnn5siEpx1PWEUiyAgfkm5TR2k2+yJHTeVhLx9Z7QiQL3wpg/9BQL++AdJRrq5m3mI4kQkz0+JKrYw==" saltValue="XnJVUzQltmSAOKj56dLawQ==" spinCount="100000" sheet="1" formatColumns="0" formatRows="0"/>
  <mergeCells count="7">
    <mergeCell ref="A15:M15"/>
    <mergeCell ref="A16:I16"/>
    <mergeCell ref="A3:J3"/>
    <mergeCell ref="A4:J4"/>
    <mergeCell ref="A13:B13"/>
    <mergeCell ref="A14:M14"/>
    <mergeCell ref="A12:B12"/>
  </mergeCells>
  <conditionalFormatting sqref="B8:H9">
    <cfRule type="containsText" dxfId="8" priority="5" operator="containsText" text="Insertar en la ">
      <formula>NOT(ISERROR(SEARCH("Insertar en la ",B8)))</formula>
    </cfRule>
  </conditionalFormatting>
  <conditionalFormatting sqref="C13">
    <cfRule type="containsText" dxfId="7" priority="3" operator="containsText" text="Limitado">
      <formula>NOT(ISERROR(SEARCH("Limitado",C13)))</formula>
    </cfRule>
  </conditionalFormatting>
  <conditionalFormatting sqref="E13">
    <cfRule type="containsText" dxfId="6" priority="2" operator="containsText" text="Limitado">
      <formula>NOT(ISERROR(SEARCH("Limitado",E13)))</formula>
    </cfRule>
  </conditionalFormatting>
  <conditionalFormatting sqref="G13">
    <cfRule type="containsText" dxfId="5" priority="1" operator="containsText" text="Limitado">
      <formula>NOT(ISERROR(SEARCH("Limitado",G13)))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ignoredErrors>
    <ignoredError sqref="D13:E13 F13:G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7</vt:i4>
      </vt:variant>
    </vt:vector>
  </HeadingPairs>
  <TitlesOfParts>
    <vt:vector size="17" baseType="lpstr">
      <vt:lpstr>Aux</vt:lpstr>
      <vt:lpstr>Personal</vt:lpstr>
      <vt:lpstr>Contratos I+D+i</vt:lpstr>
      <vt:lpstr>S. Externos (Consultoría)</vt:lpstr>
      <vt:lpstr>Adquisición Conocimiento</vt:lpstr>
      <vt:lpstr>Registro Propiedad PYME</vt:lpstr>
      <vt:lpstr>Material Fungible</vt:lpstr>
      <vt:lpstr>Auditoría</vt:lpstr>
      <vt:lpstr>Costes indirectos</vt:lpstr>
      <vt:lpstr>TOTAL</vt:lpstr>
      <vt:lpstr>Auditoría!Área_de_impresión</vt:lpstr>
      <vt:lpstr>'Contratos I+D+i'!Área_de_impresión</vt:lpstr>
      <vt:lpstr>'Costes indirectos'!Área_de_impresión</vt:lpstr>
      <vt:lpstr>'Material Fungible'!Área_de_impresión</vt:lpstr>
      <vt:lpstr>Personal!Área_de_impresión</vt:lpstr>
      <vt:lpstr>'Registro Propiedad PYME'!Área_de_impresión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2022-03-09T12:16:21Z</cp:lastPrinted>
  <dcterms:created xsi:type="dcterms:W3CDTF">2019-01-23T11:05:16Z</dcterms:created>
  <dcterms:modified xsi:type="dcterms:W3CDTF">2025-06-03T14:45:19Z</dcterms:modified>
</cp:coreProperties>
</file>